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DieseArbeitsmappe"/>
  <mc:AlternateContent xmlns:mc="http://schemas.openxmlformats.org/markup-compatibility/2006">
    <mc:Choice Requires="x15">
      <x15ac:absPath xmlns:x15ac="http://schemas.microsoft.com/office/spreadsheetml/2010/11/ac" url="https://voev.sharepoint.com/sites/AGrModalsplitVVExtranet/Shared Documents/General/B2B Initiative und Label/3 Finale Dokumente/Selbstcheck/"/>
    </mc:Choice>
  </mc:AlternateContent>
  <xr:revisionPtr revIDLastSave="1058" documentId="8_{5DCA9430-C17A-44FA-83E6-37D7C7EE4460}" xr6:coauthVersionLast="47" xr6:coauthVersionMax="47" xr10:uidLastSave="{36574879-D958-425C-AA6D-4CB31596797B}"/>
  <bookViews>
    <workbookView xWindow="-120" yWindow="-120" windowWidth="29040" windowHeight="17520" xr2:uid="{929F938A-7371-430C-8C84-D13B1CA6713E}"/>
  </bookViews>
  <sheets>
    <sheet name="mobility check Level I" sheetId="1" r:id="rId1"/>
    <sheet name="mobility check Level II" sheetId="5" r:id="rId2"/>
    <sheet name="Stammdaten Level I" sheetId="3" state="hidden" r:id="rId3"/>
    <sheet name="Stammdaten Level II" sheetId="6" state="hidden" r:id="rId4"/>
    <sheet name="Droptown" sheetId="4" state="hidden" r:id="rId5"/>
    <sheet name="Stammdaten_alt" sheetId="2" state="hidden" r:id="rId6"/>
  </sheets>
  <definedNames>
    <definedName name="FromArray_1">_xlfn.ANCHORARRAY('mobility check Level I'!$E$28)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5" l="1"/>
  <c r="A5" i="5"/>
  <c r="C24" i="5"/>
  <c r="D12" i="6"/>
  <c r="B13" i="1"/>
  <c r="E34" i="5" a="1"/>
  <c r="E36" i="5" a="1"/>
  <c r="E32" i="5" a="1"/>
  <c r="E30" i="5" a="1"/>
  <c r="E29" i="5" a="1"/>
  <c r="E37" i="5" a="1"/>
  <c r="E33" i="5" a="1"/>
  <c r="E36" i="5" l="1"/>
  <c r="E37" i="5"/>
  <c r="E34" i="5"/>
  <c r="E33" i="5"/>
  <c r="E32" i="5"/>
  <c r="E30" i="5"/>
  <c r="E29" i="5"/>
  <c r="F27" i="1"/>
  <c r="F28" i="1"/>
  <c r="B24" i="1"/>
  <c r="A4" i="1"/>
  <c r="E59" i="1" a="1"/>
  <c r="E45" i="1" a="1"/>
  <c r="E31" i="1" a="1"/>
  <c r="E53" i="1" a="1"/>
  <c r="E28" i="1" a="1"/>
  <c r="E52" i="1" a="1"/>
  <c r="E48" i="1" a="1"/>
  <c r="E33" i="1" a="1"/>
  <c r="E55" i="1" a="1"/>
  <c r="E43" i="1" a="1"/>
  <c r="E30" i="1" a="1"/>
  <c r="E54" i="1" a="1"/>
  <c r="E42" i="1" a="1"/>
  <c r="E29" i="1" a="1"/>
  <c r="E39" i="1" a="1"/>
  <c r="E64" i="1" a="1"/>
  <c r="E61" i="1" a="1"/>
  <c r="E60" i="1" a="1"/>
  <c r="E32" i="1" a="1"/>
  <c r="E63" i="1" a="1"/>
  <c r="E38" i="1" a="1"/>
  <c r="E37" i="1" a="1"/>
  <c r="E47" i="1" a="1"/>
  <c r="E46" i="1" a="1"/>
  <c r="E63" i="1" l="1"/>
  <c r="E64" i="1"/>
  <c r="E61" i="1"/>
  <c r="E60" i="1"/>
  <c r="E59" i="1"/>
  <c r="E55" i="1"/>
  <c r="E54" i="1"/>
  <c r="E53" i="1"/>
  <c r="E52" i="1"/>
  <c r="E48" i="1"/>
  <c r="E47" i="1"/>
  <c r="E46" i="1"/>
  <c r="E45" i="1"/>
  <c r="E43" i="1"/>
  <c r="E42" i="1"/>
  <c r="E39" i="1"/>
  <c r="E38" i="1"/>
  <c r="E37" i="1"/>
  <c r="E33" i="1"/>
  <c r="E32" i="1"/>
  <c r="E31" i="1"/>
  <c r="E30" i="1"/>
  <c r="E29" i="1"/>
  <c r="E28" i="1"/>
  <c r="E18" i="5"/>
  <c r="E19" i="5"/>
  <c r="F34" i="5" l="1"/>
  <c r="B34" i="5"/>
  <c r="A34" i="5"/>
  <c r="F31" i="5"/>
  <c r="B31" i="5"/>
  <c r="B28" i="5"/>
  <c r="A31" i="5"/>
  <c r="B48" i="1"/>
  <c r="B37" i="1" l="1"/>
  <c r="C22" i="5"/>
  <c r="E24" i="5"/>
  <c r="E21" i="5"/>
  <c r="E25" i="5"/>
  <c r="B29" i="1"/>
  <c r="G27" i="1"/>
  <c r="H27" i="1"/>
  <c r="F35" i="5" l="1"/>
  <c r="B36" i="5"/>
  <c r="B37" i="5"/>
  <c r="B35" i="5"/>
  <c r="A35" i="5"/>
  <c r="F28" i="5"/>
  <c r="A28" i="5"/>
  <c r="B33" i="5"/>
  <c r="B32" i="5"/>
  <c r="B30" i="5"/>
  <c r="B29" i="5"/>
  <c r="H27" i="5"/>
  <c r="G27" i="5"/>
  <c r="F27" i="5"/>
  <c r="E27" i="5"/>
  <c r="C27" i="5"/>
  <c r="A25" i="6"/>
  <c r="A24" i="6"/>
  <c r="D23" i="6"/>
  <c r="A18" i="6"/>
  <c r="D17" i="6"/>
  <c r="A13" i="6"/>
  <c r="A27" i="5"/>
  <c r="B27" i="5"/>
  <c r="C25" i="5"/>
  <c r="E22" i="5"/>
  <c r="E20" i="5"/>
  <c r="E16" i="5"/>
  <c r="E14" i="5"/>
  <c r="E15" i="5"/>
  <c r="E13" i="5"/>
  <c r="D19" i="5"/>
  <c r="D20" i="5"/>
  <c r="D21" i="5"/>
  <c r="D22" i="5"/>
  <c r="D18" i="5"/>
  <c r="D16" i="5"/>
  <c r="D14" i="5"/>
  <c r="D15" i="5"/>
  <c r="D13" i="5"/>
  <c r="C10" i="5"/>
  <c r="C9" i="5"/>
  <c r="C6" i="5"/>
  <c r="C4" i="5"/>
  <c r="C23" i="5"/>
  <c r="C21" i="5"/>
  <c r="C20" i="5"/>
  <c r="C19" i="5"/>
  <c r="C18" i="5"/>
  <c r="C17" i="5"/>
  <c r="C16" i="5"/>
  <c r="C15" i="5"/>
  <c r="C14" i="5"/>
  <c r="C13" i="5"/>
  <c r="B25" i="5"/>
  <c r="B24" i="5"/>
  <c r="B18" i="5"/>
  <c r="B13" i="5"/>
  <c r="A10" i="5"/>
  <c r="A9" i="5"/>
  <c r="A8" i="5"/>
  <c r="A6" i="5"/>
  <c r="A4" i="5"/>
  <c r="A3" i="5"/>
  <c r="A2" i="5"/>
  <c r="A1" i="5"/>
  <c r="B54" i="1"/>
  <c r="F30" i="1"/>
  <c r="B30" i="1"/>
  <c r="A30" i="1"/>
  <c r="G57" i="1"/>
  <c r="G50" i="1"/>
  <c r="G41" i="1"/>
  <c r="G35" i="1"/>
  <c r="F29" i="1"/>
  <c r="A29" i="1"/>
  <c r="D23" i="5" l="1"/>
  <c r="D17" i="5"/>
  <c r="B64" i="1"/>
  <c r="B63" i="1"/>
  <c r="B61" i="1"/>
  <c r="B60" i="1"/>
  <c r="B59" i="1"/>
  <c r="F62" i="1"/>
  <c r="F58" i="1"/>
  <c r="H57" i="1"/>
  <c r="F57" i="1"/>
  <c r="E57" i="1"/>
  <c r="C57" i="1"/>
  <c r="B57" i="1"/>
  <c r="F51" i="1"/>
  <c r="B55" i="1"/>
  <c r="B53" i="1"/>
  <c r="B52" i="1"/>
  <c r="H50" i="1"/>
  <c r="F50" i="1"/>
  <c r="E50" i="1"/>
  <c r="C50" i="1"/>
  <c r="B50" i="1"/>
  <c r="B47" i="1"/>
  <c r="B46" i="1"/>
  <c r="B45" i="1"/>
  <c r="B44" i="1"/>
  <c r="B43" i="1"/>
  <c r="B42" i="1"/>
  <c r="F44" i="1"/>
  <c r="F43" i="1"/>
  <c r="F42" i="1"/>
  <c r="F41" i="1"/>
  <c r="H41" i="1"/>
  <c r="E41" i="1"/>
  <c r="C41" i="1"/>
  <c r="B41" i="1"/>
  <c r="B39" i="1"/>
  <c r="B38" i="1"/>
  <c r="B36" i="1"/>
  <c r="F36" i="1"/>
  <c r="F31" i="1"/>
  <c r="F32" i="1"/>
  <c r="F33" i="1"/>
  <c r="H35" i="1"/>
  <c r="F35" i="1"/>
  <c r="E35" i="1"/>
  <c r="C35" i="1"/>
  <c r="B35" i="1"/>
  <c r="E27" i="1"/>
  <c r="C27" i="1"/>
  <c r="B33" i="1"/>
  <c r="B32" i="1"/>
  <c r="B31" i="1"/>
  <c r="B28" i="1"/>
  <c r="A28" i="1"/>
  <c r="B25" i="1"/>
  <c r="A27" i="1"/>
  <c r="C19" i="1"/>
  <c r="C20" i="1"/>
  <c r="C21" i="1"/>
  <c r="C22" i="1"/>
  <c r="C23" i="1"/>
  <c r="C18" i="1"/>
  <c r="B18" i="1"/>
  <c r="C17" i="1"/>
  <c r="C15" i="1"/>
  <c r="C16" i="1"/>
  <c r="C14" i="1"/>
  <c r="C13" i="1"/>
  <c r="A10" i="1"/>
  <c r="A9" i="1"/>
  <c r="A8" i="1"/>
  <c r="A6" i="1"/>
  <c r="A3" i="1"/>
  <c r="A5" i="1"/>
  <c r="A2" i="1"/>
  <c r="A1" i="1"/>
  <c r="B62" i="1"/>
  <c r="A62" i="1"/>
  <c r="B58" i="1"/>
  <c r="A58" i="1"/>
  <c r="A57" i="1"/>
  <c r="B51" i="1"/>
  <c r="A51" i="1"/>
  <c r="A50" i="1"/>
  <c r="A44" i="1"/>
  <c r="A43" i="1"/>
  <c r="A42" i="1"/>
  <c r="A41" i="1"/>
  <c r="A36" i="1"/>
  <c r="A35" i="1"/>
  <c r="A33" i="1"/>
  <c r="A32" i="1"/>
  <c r="A31" i="1"/>
  <c r="B27" i="1"/>
  <c r="A25" i="3"/>
  <c r="A24" i="3"/>
  <c r="D23" i="3"/>
  <c r="A18" i="3"/>
  <c r="D17" i="3"/>
  <c r="A13" i="3"/>
  <c r="D12" i="3"/>
  <c r="E12" i="1" l="1"/>
  <c r="E12" i="5"/>
  <c r="D12" i="1"/>
  <c r="D12" i="5"/>
  <c r="A18" i="1"/>
  <c r="A18" i="5"/>
  <c r="A25" i="1"/>
  <c r="A25" i="5"/>
  <c r="C12" i="1"/>
  <c r="C12" i="5"/>
  <c r="A13" i="1"/>
  <c r="A13" i="5"/>
  <c r="A12" i="1"/>
  <c r="A12" i="5"/>
  <c r="B12" i="1"/>
  <c r="B12" i="5"/>
  <c r="A24" i="1"/>
  <c r="A24" i="5"/>
  <c r="D17" i="1"/>
  <c r="D23" i="1" l="1"/>
  <c r="D23" i="2" l="1"/>
  <c r="D1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Emmenegger Peter (MP-VS-BEV-GK-GMO)</author>
    <author>Manz Martina (MP-MAE-VMA-GUE)</author>
  </authors>
  <commentList>
    <comment ref="C13" authorId="0" shapeId="0" xr:uid="{1879C3E8-F0AB-4AE6-B155-E81826A091A7}">
      <text>
        <r>
          <rPr>
            <sz val="9"/>
            <color indexed="81"/>
            <rFont val="Segoe UI"/>
            <family val="2"/>
          </rPr>
          <t xml:space="preserve">Motorised private transport refers to private, motorised vehicles, including cars, motorbikes and similar vehicles used by private individuals to transport themselves from one place to another. </t>
        </r>
      </text>
    </comment>
    <comment ref="C14" authorId="0" shapeId="0" xr:uid="{934C0B10-98D8-4CE2-95D6-8D6FB64E2B57}">
      <text>
        <r>
          <rPr>
            <sz val="9"/>
            <color indexed="81"/>
            <rFont val="Segoe UI"/>
            <family val="2"/>
          </rPr>
          <t xml:space="preserve">Public transport (PT) refers to all modes of transport that are available to the public, have a set timetable and run on fixed routes. </t>
        </r>
      </text>
    </comment>
    <comment ref="B28" authorId="0" shapeId="0" xr:uid="{3FCACF9D-8259-4A93-A658-107910DBEAA9}">
      <text>
        <r>
          <rPr>
            <sz val="9"/>
            <color indexed="81"/>
            <rFont val="Segoe UI"/>
            <family val="2"/>
          </rPr>
          <t>A mobility concept is a strategic plan that aims to improve the efficiency, sustainability and cost effectiveness of employee modes of transport and operational logistics. It incorporates a series of measures and strategies to optimise travel to and from the workplace and within the company. Besides reducing environmental burden, a well-designed mobility concept can also improve employee health and satisfaction, and cut costs. Central aspects:
- Commuting: 
Encouraging car pooling and public transport use, providing bicycle parking and showers, and generally incentivising environmentally friendly modes of transport.
- Business travel: 
Optimising business travel by supporting videoconferencing and encouraging rail travel or other environmentally friendly modes of transport.
- Fleet management: 
Efficient management of the company vehicle fleet, use of electric and hybrid vehicles, and eco-driving training for drivers.
- Infrastructure: 
Provision of charging infrastructure for electric vehicles, secure bicycle parking, and good public transport links.
Reduction of the carbon footprint through a clearly defined CO2 reduction pathway to achieve net zero by 2050 with milestones in accordance with Art. 4/5 of the Climate and Innovation Act.</t>
        </r>
      </text>
    </comment>
    <comment ref="B31" authorId="0" shapeId="0" xr:uid="{BB85E2DE-3827-45BE-99AE-613650C278BF}">
      <text>
        <r>
          <rPr>
            <sz val="9"/>
            <color indexed="81"/>
            <rFont val="Segoe UI"/>
            <family val="2"/>
          </rPr>
          <t xml:space="preserve">CO2 reporting refers to the systematic recording, documentation and reporting of carbon dioxide emissions (CO2) of a company or organisation. The aim is to calculate and present in a transparent manner the amount of greenhouse gas emissions of the entity in question. Reporting under this initiative concerns Scope 3 emissions in categories 6 &amp; 7 (Business Travel &amp; Employee Commuting). Important aspects of CO2 reporting:
- Recording of mobility-related Scope 3 emissions: Identification and measurement of CO2 emissions. Definition of specific, impact-oriented CO2 reduction targets.
- Reporting: Creation of detailed reports of the emissions recorded. These reports may be used internally for monitoring and control purposes or be communicated externally to stakeholders such as investors, customers and regulators.
- Targets and measures: “Implementation of measures aimed at reducing mobility-related emissions to net zero. Reporting on the measures and their impact at 3-year intervals (initially in 2030 for companies joining MoveSmart in 2026/2027).”
- Transparency and traceability: Provision of transparent, comprehensible data and reports to build trust among the stakeholders.
</t>
        </r>
      </text>
    </comment>
    <comment ref="B64" authorId="1" shapeId="0" xr:uid="{40F738EB-8E23-4405-85CB-1B552E85BC30}">
      <text>
        <r>
          <rPr>
            <b/>
            <sz val="9"/>
            <color indexed="81"/>
            <rFont val="Segoe UI"/>
            <family val="2"/>
          </rPr>
          <t xml:space="preserve">Private transport refers to motorised private transport.
</t>
        </r>
        <r>
          <rPr>
            <sz val="9"/>
            <color indexed="81"/>
            <rFont val="Segoe UI"/>
            <family val="2"/>
          </rPr>
          <t>In the context of mobility and transport planning, motorised private transport refers to the use of private motorised vehicles, including:
- Passenger cars (cars)
- Motorbikes
- Scooters with a combustion engine or electric drive</t>
        </r>
        <r>
          <rPr>
            <b/>
            <sz val="9"/>
            <color indexed="81"/>
            <rFont val="Segoe UI"/>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<sst xmlns="http://schemas.openxmlformats.org/spreadsheetml/2006/main" count="296" uniqueCount="203">
  <si>
    <t>Wie hoch schätzen Sie den prozentualen Anteil der verschiedenen Verkehrsmittel ein, die von Ihren Mitarbeitenden hauptsächlich für das Pendeln vom Wohnort zum Unternehmen genutzt werden?</t>
  </si>
  <si>
    <t>MIV (Auto, Motorräder/Roller)</t>
  </si>
  <si>
    <t>ÖV</t>
  </si>
  <si>
    <t>Aktiv-Verkehr - Velo</t>
  </si>
  <si>
    <t>Aktiv-Verkehr - Fussgänger</t>
  </si>
  <si>
    <t xml:space="preserve">Total Soll 100 % </t>
  </si>
  <si>
    <t>Flugzeug</t>
  </si>
  <si>
    <t>Bemerkungen</t>
  </si>
  <si>
    <t xml:space="preserve">Falls Ihren Mitarbeitenden Parkplätze zur Verfügung stehen, haben Sie bereits ein Parkplatz-Management inkl. Reglement eingeführt? </t>
  </si>
  <si>
    <t>Wurden in Ihrem Unternehmen bereits Schulungen zur nachhaltigen Mobilität institutionalisiert?</t>
  </si>
  <si>
    <t>Arbeitsorganisation</t>
  </si>
  <si>
    <t xml:space="preserve">•   	Videokonferenzen als Alternative </t>
  </si>
  <si>
    <t>•   	Produktive Reisezeit = Arbeitszeit</t>
  </si>
  <si>
    <t>•   	Arbeiten an Dritt-Standorten (z.B. Co-Working)</t>
  </si>
  <si>
    <t>Geschäftliche Reisen</t>
  </si>
  <si>
    <t>•   	Vergütung Autospesen als Standard nicht per Kilometer, sondern nach öV-Kosten</t>
  </si>
  <si>
    <t>Pendelverhalten</t>
  </si>
  <si>
    <t>Aktiv-Verkehr</t>
  </si>
  <si>
    <t>•   	Duschen und Umkleideräume für Radfahrer</t>
  </si>
  <si>
    <t xml:space="preserve">•   	Überdachte und möglichst abschliessbare Veloabstellplätze </t>
  </si>
  <si>
    <t>Droptown 1</t>
  </si>
  <si>
    <t>Ja</t>
  </si>
  <si>
    <t>Nein</t>
  </si>
  <si>
    <t>Droptown 2</t>
  </si>
  <si>
    <t>geschätzt</t>
  </si>
  <si>
    <t>erhoben</t>
  </si>
  <si>
    <t>Droptown 3</t>
  </si>
  <si>
    <t>Bereits umgesetzt</t>
  </si>
  <si>
    <t>In Umsetzung</t>
  </si>
  <si>
    <t>Noch keine Massnahmen definiert</t>
  </si>
  <si>
    <t>Droptown 4</t>
  </si>
  <si>
    <t>Nr</t>
  </si>
  <si>
    <t>Modalsplit</t>
  </si>
  <si>
    <t>Verkehrsmittel</t>
  </si>
  <si>
    <t>%</t>
  </si>
  <si>
    <t>Wie hoch schätzen Sie den prozentualen Anteil der verschiedenen Verkehrsmittel ein, die von Ihren Mitarbeitenden hauptsächlich für Geschäftsreisen genutzt werden?</t>
  </si>
  <si>
    <t>Wurden die in der Frage 1 eingetragenen Angaben geschätzt oder erhoben (z.B. Mitarbeiterumfrage)?</t>
  </si>
  <si>
    <t>Wurden die in der Frage 2 eingetragenen Angaben geschätzt oder erhoben (z.B. Mitarbeiterumfrage)?</t>
  </si>
  <si>
    <t>Allgemeines</t>
  </si>
  <si>
    <t>Antwort bei Droptown-Auswahl "Nein"</t>
  </si>
  <si>
    <t>Verfügt Ihr Unternehmen bereits über ein Mobilitätskonzept und konkreten Zielen inkl. CO2-Absenkpfad? Falls ja, tragen Sie bitte in der Spalte G "Bemerkungen" ein, bis wann ihr Unternehmen gemäss ihren definierten Zielen den Wert Netto-Null erreicht.</t>
  </si>
  <si>
    <t>Mobilitätskonzept erstellen / Detaillierte Mobilitäts-Analyse durchführen, Potenziale identifizieren und konkrete Ziele inkl. Absenkpfad CO2 festlegen</t>
  </si>
  <si>
    <t xml:space="preserve">Wird in Ihrem Unternehmen ein CO2-Reporting im Bereich Mobilität erstellt? </t>
  </si>
  <si>
    <r>
      <t>CO</t>
    </r>
    <r>
      <rPr>
        <vertAlign val="subscript"/>
        <sz val="10"/>
        <color theme="1"/>
        <rFont val="Arial"/>
        <family val="2"/>
      </rPr>
      <t>2</t>
    </r>
    <r>
      <rPr>
        <sz val="10"/>
        <color theme="1"/>
        <rFont val="Arial"/>
        <family val="2"/>
      </rPr>
      <t xml:space="preserve"> Reporting implementieren</t>
    </r>
  </si>
  <si>
    <r>
      <t xml:space="preserve">Wurden in Ihrem Unternehmen Massnahmen zur konkreten Reduktion des CO2-Ausstosses im Bereich Mobilität definiert? </t>
    </r>
    <r>
      <rPr>
        <strike/>
        <sz val="10"/>
        <color rgb="FFFF0000"/>
        <rFont val="Arial"/>
        <family val="2"/>
      </rPr>
      <t>Falls ja, bitte die  Massnahmen in der Spalte G "Bemerkungen" stichwortartig erfassen.</t>
    </r>
    <r>
      <rPr>
        <sz val="10"/>
        <color rgb="FFFF0000"/>
        <rFont val="Arial"/>
        <family val="2"/>
      </rPr>
      <t xml:space="preserve"> </t>
    </r>
  </si>
  <si>
    <r>
      <t>Unternehmensspezifische Reduktionsziele mit den Etappen 2030 und 2040</t>
    </r>
    <r>
      <rPr>
        <vertAlign val="superscript"/>
        <sz val="10"/>
        <color rgb="FFFF0000"/>
        <rFont val="Arial"/>
        <family val="2"/>
      </rPr>
      <t xml:space="preserve"> </t>
    </r>
    <r>
      <rPr>
        <sz val="10"/>
        <color rgb="FFFF0000"/>
        <rFont val="Arial"/>
        <family val="2"/>
      </rPr>
      <t>sowie Massnahmen zur konkreten Reduktion des CO</t>
    </r>
    <r>
      <rPr>
        <vertAlign val="subscript"/>
        <sz val="10"/>
        <color rgb="FFFF0000"/>
        <rFont val="Arial"/>
        <family val="2"/>
      </rPr>
      <t>2</t>
    </r>
    <r>
      <rPr>
        <sz val="10"/>
        <color rgb="FFFF0000"/>
        <rFont val="Arial"/>
        <family val="2"/>
      </rPr>
      <t xml:space="preserve">-Ausstosses im Bereich Mobilität definieren.
</t>
    </r>
  </si>
  <si>
    <t xml:space="preserve">Falls bei Ihrem Unternehmen gemäss Frage 7 Massnahmen definiert wurden, sind diese in Umsetzung oder bereits umgesetzt? Bitte die Massnahmen in der Spalte G "Bemerkungen" stichwortartigerfassen. </t>
  </si>
  <si>
    <t xml:space="preserve">Umsetzung der in Punkt 7 definierten Massnahmen anstossen
</t>
  </si>
  <si>
    <t>Einführung eines Parkplatz-Managements inkl. Reglement 
z.B. Vergabe von Mitarbeitenden-Parkplätze nach Kriterien, Sperrkreise, dynamische Nutzung etc.</t>
  </si>
  <si>
    <r>
      <t xml:space="preserve">Schulungen zu nachhaltiger Mobilität im Unternehmen institutionalisieren 
(z.B. Eco-Drive für Chauffeure </t>
    </r>
    <r>
      <rPr>
        <sz val="10"/>
        <color rgb="FFFF0000"/>
        <rFont val="Arial"/>
        <family val="2"/>
      </rPr>
      <t>oder</t>
    </r>
    <r>
      <rPr>
        <sz val="10"/>
        <color theme="1"/>
        <rFont val="Arial"/>
        <family val="2"/>
      </rPr>
      <t xml:space="preserve"> Vielfahrer, </t>
    </r>
    <r>
      <rPr>
        <sz val="10"/>
        <color rgb="FFFF0000"/>
        <rFont val="Arial"/>
        <family val="2"/>
      </rPr>
      <t>Mobilitätsverhalten im Alltag (z.B. Verfügbarkeit öV bei der Arbeitsstätte), CO</t>
    </r>
    <r>
      <rPr>
        <vertAlign val="subscript"/>
        <sz val="10"/>
        <color rgb="FFFF0000"/>
        <rFont val="Arial"/>
        <family val="2"/>
      </rPr>
      <t>2</t>
    </r>
    <r>
      <rPr>
        <sz val="10"/>
        <color rgb="FFFF0000"/>
        <rFont val="Arial"/>
        <family val="2"/>
      </rPr>
      <t>-Fussabdruck verstehen und reduzieren (Einfluss geschäftliche Mobilität auf CO</t>
    </r>
    <r>
      <rPr>
        <vertAlign val="subscript"/>
        <sz val="10"/>
        <color rgb="FFFF0000"/>
        <rFont val="Arial"/>
        <family val="2"/>
      </rPr>
      <t>2</t>
    </r>
    <r>
      <rPr>
        <sz val="10"/>
        <color rgb="FFFF0000"/>
        <rFont val="Arial"/>
        <family val="2"/>
      </rPr>
      <t>-Emissionen.</t>
    </r>
    <r>
      <rPr>
        <sz val="10"/>
        <color theme="1"/>
        <rFont val="Arial"/>
        <family val="2"/>
      </rPr>
      <t xml:space="preserve">) </t>
    </r>
  </si>
  <si>
    <t>Nr.</t>
  </si>
  <si>
    <t>Wählen Sie in den folgenden Zeilen 37 &amp; 38 die Punkte an, welche bezüglich orts-/zeitflexblem Arbeiten bereits in Ihren Reglementen implementiert sind. Dieses Kriterium gilt nur als erreicht, wenn sämtliche Punkte implementiert sind.</t>
  </si>
  <si>
    <t>Reglement zu orts-/zeitflexiblem Arbeiten um den Punkt " Anrechnung produktive Reisezeit = Arbeitszeit" erweitern.</t>
  </si>
  <si>
    <t>Reglement zu orts-/zeitflexiblem Arbeiten um den Punkt " Akzeptanz Arbeitszeit an Dritt-Standorten (z.B. Co-Working)" erweitern.</t>
  </si>
  <si>
    <t>Wird in ihrem Unternehmen für Geschäftsreisen bereits konsequent auf Flüge verzichtet, wenn die Destination per Zug innerhalb 5h ab Landesgrenze erreichbar ist?</t>
  </si>
  <si>
    <t xml:space="preserve">Reglement einführen mit der Weisung zum Verzicht auf Flugreisen, wenn Zieldestination innerhalb 5h ab Grenze erreichbar ist </t>
  </si>
  <si>
    <t>Nutzen Ihre Mitarbeitenden für Dienstreisen mehrheitlich (&gt; 50%) oder ausschließlich öffentliche Verkehrsmittel oder andere nachhaltige Mobilitätsmöglichkeiten anstelle von konventionell (fossil) betriebenen Geschäftsfahrzeugen?</t>
  </si>
  <si>
    <t>Anstelle oder ergänzend zu Geschäftsfahrzeug mind. finanziell gleichwertige nachhaltige Mobilitätsoptionen im Betrieb zur Verfügung stellen (z. B. kombinierte Mobilität, öV, LV, multimodales Mobilitätsbudget).</t>
  </si>
  <si>
    <t>Wählen Sie in den folgenden Zeilen 45-47 die Punkte an, welche bereits in Ihren Reglementen implementiert sind. Dieses Kriterium gilt nur als erreicht, wenn sämtliche Punkte implementiert sind.</t>
  </si>
  <si>
    <t>Reglement mit dem Punkt "Videokonferenzen als Alternative" initialisieren.</t>
  </si>
  <si>
    <t>•   	öV gegenüber MIV deutlich bevorzugt</t>
  </si>
  <si>
    <t>Reglement mit dem Punkt "öV gegenüber MIV deutlich bevorzugt" initialisieren.</t>
  </si>
  <si>
    <t>Reglement mit dem Punkt "Vergütung Autospesen nicht per Kilometer, sondern nach öV-Kosten" initialisieren.</t>
  </si>
  <si>
    <t>noch übersetzen</t>
  </si>
  <si>
    <t>•   	Nutzung von Miet-/Leasingautos (wenn vorhanden) mit nachhaltigen Antriebsformen</t>
  </si>
  <si>
    <t>Reglement mit dem Punkt "Nutzung von Miet-/Leasingautos (wenn vorhanden) mit nachhaltigen Antriebsformen" initialisieren.</t>
  </si>
  <si>
    <t>Wählen Sie in den folgenden Zeilen 51-54 an, welche Punkte bereits in Ihren Reglementen implementiert sind um die Mitarbeitenden auf nachhaltige Pendlermobilität zu steuern. Dieses Kriterium gilt nur als erreicht, wenn sämtliche Punkte implementiert sind.</t>
  </si>
  <si>
    <t>•	   Verzicht auf Gratis-PP auf Firmengelände</t>
  </si>
  <si>
    <t>Reglement mit dem Punkt "Verzicht auf Gratis-PP auf Firmengelände" erweitern.</t>
  </si>
  <si>
    <t>•   	Finanzielle Beteiligung öV-Nutzung (z. B. Beitrag Abos, GA, Job-Abos, Abos für Lernende)</t>
  </si>
  <si>
    <t>Reglement mit dem Punkt "Finanzielle Beteiligung öV-Nutzung" erweitern.</t>
  </si>
  <si>
    <t>•   	Finanzielle Beteiligung Sharing-Angebote z. B. öffentliches Velosharing oder an persönlichem (E-)Velo</t>
  </si>
  <si>
    <t>Reglement mit dem Punkt "Finanzielle Beteiligung Sharing-Angebote" erweitern.</t>
  </si>
  <si>
    <t>•   	Finanzielle Beteiligung kombinierte Mobilität, z. B. Beitrag P+Rail-Abo, Mobilitätsbudget</t>
  </si>
  <si>
    <t>Reglement mit dem Punkt "Finanzielle Beteiligung kombinierte Mobilität" erweitern.</t>
  </si>
  <si>
    <t>Antwort bei Droptown-Auswahl "Nein, nur über einen der Punkte"</t>
  </si>
  <si>
    <t>Wählen Sie in den folgenden Zeilen 58-60 an, über welche Einrichtungen Ihr Unternehmen bereits verfügt um den Aktiv-Verkehr im Pendelverhalten der Mitarbeitenden zu fördern. Dieses Kriterium gilt nur als erreicht, wenn sämtliche Punkte implementiert sind.</t>
  </si>
  <si>
    <t xml:space="preserve">Einrichten von Duschen und Umkleideräumen für Radfahrer </t>
  </si>
  <si>
    <t>Überdachte und möglichst abschliessbare Veloabstellplätze bereitstellen</t>
  </si>
  <si>
    <t>•   	Eine weitere zusätzliche Massnahme 
Beispiele: Reparaturmöglichkeiten auf Firmengelände / Anschaffung &amp; Unterhalt von Firmenfahrrädern / Partnerschaften mit lokalen Fahrradläden / Anreize oder Prämien für Mitarbeiter, die regelmässig radeln o.ä.)</t>
  </si>
  <si>
    <t xml:space="preserve">Eine weitere zusätzliche Massnahme umsetzen welche den Aktiv-Verkehr fördert. Beispiele siehe Zelle B60 </t>
  </si>
  <si>
    <t>Wählen Sie in den folgenden Zeilen 62-64 an, ob Sie Ihre Mitarbeitenden bereits mit der jeweiligen Massnahme zum Thema Unternehmensmobilität sensibilisieren. Dieses Kriterium gilt nur als erreicht, wenn sämtliche Punkte implementiert sind.</t>
  </si>
  <si>
    <t>•   	wiederkehrende Kommunikationsmassnahmen (Schulungsangebote und -material, Newsletter, best practice, Aktionen etc.)</t>
  </si>
  <si>
    <t>Institualisieren von wiederkehrenden Kommunikationsmassnahmen</t>
  </si>
  <si>
    <t>•   	Community / Testangebote</t>
  </si>
  <si>
    <t>Institualisieren einer Community / Testangeboten</t>
  </si>
  <si>
    <t>•   	Mobilitätsaktionen (wie z. B. Mobility-Day veranstalten, bike-to-work, 1 Monat öV statt MIV, etc.)</t>
  </si>
  <si>
    <t>Institualisieren von Mobilitätsaktionen</t>
  </si>
  <si>
    <r>
      <rPr>
        <sz val="10"/>
        <color theme="1"/>
        <rFont val="Arial"/>
        <family val="2"/>
      </rPr>
      <t>Yes</t>
    </r>
  </si>
  <si>
    <r>
      <rPr>
        <sz val="10"/>
        <color theme="1"/>
        <rFont val="Arial"/>
        <family val="2"/>
      </rPr>
      <t>No</t>
    </r>
  </si>
  <si>
    <r>
      <rPr>
        <sz val="10"/>
        <color theme="1"/>
        <rFont val="Arial"/>
        <family val="2"/>
      </rPr>
      <t>No parking spaces available</t>
    </r>
  </si>
  <si>
    <r>
      <rPr>
        <sz val="10"/>
        <color theme="1"/>
        <rFont val="Arial"/>
        <family val="2"/>
      </rPr>
      <t>estimated</t>
    </r>
  </si>
  <si>
    <r>
      <rPr>
        <sz val="10"/>
        <color theme="1"/>
        <rFont val="Arial"/>
        <family val="2"/>
      </rPr>
      <t>ascertained</t>
    </r>
  </si>
  <si>
    <r>
      <rPr>
        <sz val="10"/>
        <color theme="1"/>
        <rFont val="Arial"/>
        <family val="2"/>
      </rPr>
      <t>Implemented already</t>
    </r>
  </si>
  <si>
    <r>
      <rPr>
        <sz val="10"/>
        <color theme="1"/>
        <rFont val="Arial"/>
        <family val="2"/>
      </rPr>
      <t>Being implemented</t>
    </r>
  </si>
  <si>
    <r>
      <rPr>
        <sz val="10"/>
        <color theme="1"/>
        <rFont val="Arial"/>
        <family val="2"/>
      </rPr>
      <t>No measures defined yet</t>
    </r>
  </si>
  <si>
    <r>
      <rPr>
        <sz val="10"/>
        <color theme="1"/>
        <rFont val="Arial"/>
        <family val="2"/>
      </rPr>
      <t>Full documentation exists for reporting</t>
    </r>
  </si>
  <si>
    <r>
      <rPr>
        <sz val="10"/>
        <color theme="1"/>
        <rFont val="Arial"/>
        <family val="2"/>
      </rPr>
      <t>Partial documentation exists for reporting</t>
    </r>
  </si>
  <si>
    <r>
      <rPr>
        <sz val="10"/>
        <color theme="1"/>
        <rFont val="Arial"/>
        <family val="2"/>
      </rPr>
      <t>No documentation yet exists for reporting</t>
    </r>
  </si>
  <si>
    <t>‘MoveSmart – simple and sustainable corporate mobility’ initiative – mobility check level I</t>
  </si>
  <si>
    <r>
      <rPr>
        <sz val="10"/>
        <color theme="1"/>
        <rFont val="Arial"/>
        <family val="2"/>
      </rPr>
      <t>Instructions: For explanations, please hover your cursor over the individual cells featuring a red corner</t>
    </r>
  </si>
  <si>
    <r>
      <rPr>
        <b/>
        <sz val="11"/>
        <color theme="1"/>
        <rFont val="Arial"/>
        <family val="2"/>
      </rPr>
      <t>Contact details</t>
    </r>
  </si>
  <si>
    <r>
      <rPr>
        <sz val="10"/>
        <color theme="1"/>
        <rFont val="Arial"/>
        <family val="2"/>
      </rPr>
      <t>Company name</t>
    </r>
  </si>
  <si>
    <r>
      <rPr>
        <sz val="10"/>
        <color theme="1"/>
        <rFont val="Arial"/>
        <family val="2"/>
      </rPr>
      <t xml:space="preserve">Location </t>
    </r>
    <r>
      <rPr>
        <sz val="10"/>
        <color theme="1"/>
        <rFont val="Arial"/>
        <family val="2"/>
      </rPr>
      <t>&amp; postal code of headquarters</t>
    </r>
  </si>
  <si>
    <r>
      <rPr>
        <sz val="10"/>
        <color theme="1"/>
        <rFont val="Arial"/>
        <family val="2"/>
      </rPr>
      <t>Name, role and e-mail of the mobility officer</t>
    </r>
  </si>
  <si>
    <r>
      <rPr>
        <b/>
        <sz val="11"/>
        <color theme="1"/>
        <rFont val="Arial"/>
        <family val="2"/>
      </rPr>
      <t>General information</t>
    </r>
  </si>
  <si>
    <r>
      <rPr>
        <sz val="10"/>
        <color theme="1"/>
        <rFont val="Arial"/>
        <family val="2"/>
      </rPr>
      <t>Number of employees</t>
    </r>
  </si>
  <si>
    <r>
      <rPr>
        <sz val="10"/>
        <color theme="1"/>
        <rFont val="Arial"/>
        <family val="2"/>
      </rPr>
      <t xml:space="preserve">In the right-hand column, please specify whether this declaration is for </t>
    </r>
    <r>
      <rPr>
        <sz val="10"/>
        <color theme="1"/>
        <rFont val="Arial"/>
        <family val="2"/>
      </rPr>
      <t xml:space="preserve">
</t>
    </r>
    <r>
      <rPr>
        <sz val="10"/>
        <color theme="1"/>
        <rFont val="Arial"/>
        <family val="2"/>
      </rPr>
      <t>a) The entire Swiss company.</t>
    </r>
    <r>
      <rPr>
        <sz val="10"/>
        <color theme="1"/>
        <rFont val="Arial"/>
        <family val="2"/>
      </rPr>
      <t xml:space="preserve">
</t>
    </r>
    <r>
      <rPr>
        <sz val="10"/>
        <color theme="1"/>
        <rFont val="Arial"/>
        <family val="2"/>
      </rPr>
      <t>b) The company’s Swiss headquarters.</t>
    </r>
    <r>
      <rPr>
        <sz val="10"/>
        <color theme="1"/>
        <rFont val="Arial"/>
        <family val="2"/>
      </rPr>
      <t xml:space="preserve">
</t>
    </r>
    <r>
      <rPr>
        <sz val="10"/>
        <color theme="1"/>
        <rFont val="Arial"/>
        <family val="2"/>
      </rPr>
      <t>c) A Switzerland-based branch office.</t>
    </r>
    <r>
      <rPr>
        <sz val="10"/>
        <color theme="1"/>
        <rFont val="Arial"/>
        <family val="2"/>
      </rPr>
      <t xml:space="preserve">
</t>
    </r>
    <r>
      <rPr>
        <sz val="10"/>
        <color theme="1"/>
        <rFont val="Arial"/>
        <family val="2"/>
      </rPr>
      <t>d) A Switzerland-based subsidiary.</t>
    </r>
    <r>
      <rPr>
        <sz val="10"/>
        <color theme="1"/>
        <rFont val="Arial"/>
        <family val="2"/>
      </rPr>
      <t xml:space="preserve">
</t>
    </r>
  </si>
  <si>
    <r>
      <rPr>
        <sz val="10"/>
        <color theme="1"/>
        <rFont val="Arial"/>
        <family val="2"/>
      </rPr>
      <t>According to your estimates, what is the percentage distribution of the different modes of transport primarily used by your employees to commute to and from work?</t>
    </r>
  </si>
  <si>
    <r>
      <rPr>
        <sz val="10"/>
        <color theme="1"/>
        <rFont val="Arial"/>
        <family val="2"/>
      </rPr>
      <t xml:space="preserve">Enter the percentage distribution of modes of transport used by your employees for business travel (as claimed on expenses). </t>
    </r>
  </si>
  <si>
    <r>
      <rPr>
        <sz val="10"/>
        <color theme="1"/>
        <rFont val="Arial"/>
        <family val="2"/>
      </rPr>
      <t>Was the information entered in question 1 estimated or ascertained (e.g. employee survey)? If the information was based on an estimate, please explain your assumptions in the Comments field.</t>
    </r>
  </si>
  <si>
    <r>
      <rPr>
        <sz val="10"/>
        <color theme="1"/>
        <rFont val="Arial"/>
        <family val="2"/>
      </rPr>
      <t>Was the information entered in question 2 estimated or ascertained (e.g. expense forms, expense tools)? If the information was based on an estimate, please explain your assumptions in the Comments field.</t>
    </r>
  </si>
  <si>
    <t>MPT (car, motorbike/scooter)</t>
  </si>
  <si>
    <r>
      <rPr>
        <sz val="10"/>
        <color theme="1"/>
        <rFont val="Arial"/>
        <family val="2"/>
      </rPr>
      <t>PT</t>
    </r>
  </si>
  <si>
    <r>
      <rPr>
        <sz val="10"/>
        <color theme="1"/>
        <rFont val="Arial"/>
        <family val="2"/>
      </rPr>
      <t>Active mobility – cycling</t>
    </r>
  </si>
  <si>
    <r>
      <rPr>
        <sz val="10"/>
        <color theme="1"/>
        <rFont val="Arial"/>
        <family val="2"/>
      </rPr>
      <t>Active mobility – walking</t>
    </r>
  </si>
  <si>
    <r>
      <rPr>
        <sz val="10"/>
        <color theme="1"/>
        <rFont val="Arial"/>
        <family val="2"/>
      </rPr>
      <t xml:space="preserve">Total should be 100% </t>
    </r>
  </si>
  <si>
    <r>
      <rPr>
        <sz val="10"/>
        <color theme="1"/>
        <rFont val="Arial"/>
        <family val="2"/>
      </rPr>
      <t>Plane</t>
    </r>
  </si>
  <si>
    <r>
      <rPr>
        <sz val="10"/>
        <color theme="1"/>
        <rFont val="Arial"/>
        <family val="2"/>
      </rPr>
      <t xml:space="preserve">Does your company already have a mobility concept? </t>
    </r>
  </si>
  <si>
    <r>
      <rPr>
        <sz val="10"/>
        <color theme="1"/>
        <rFont val="Arial"/>
        <family val="2"/>
      </rPr>
      <t>Does your mobility concept include specific targets for reducing CO₂ emissions associated with business travel and commuting – including a defined CO₂ reduction pathway and corresponding measures? If it does, please state in column H ‘Comments’ the date your company, based on its defined targets, will reach net zero and the measures it is taking to achieve this.</t>
    </r>
  </si>
  <si>
    <r>
      <rPr>
        <sz val="10"/>
        <color theme="1"/>
        <rFont val="Arial"/>
        <family val="2"/>
      </rPr>
      <t xml:space="preserve">If measures have been defined at your company in accordance with question 6, have these already been implemented or are currently being implemented? Please briefly summarise the measures in column G ‘Comments’. </t>
    </r>
  </si>
  <si>
    <r>
      <rPr>
        <sz val="10"/>
        <color theme="1"/>
        <rFont val="Arial"/>
        <family val="2"/>
      </rPr>
      <t>Does your company report on mobility-related CO</t>
    </r>
    <r>
      <rPr>
        <vertAlign val="subscript"/>
        <sz val="10"/>
        <color theme="1"/>
        <rFont val="Arial"/>
        <family val="2"/>
      </rPr>
      <t>2</t>
    </r>
    <r>
      <rPr>
        <sz val="10"/>
        <color theme="1"/>
        <rFont val="Arial"/>
        <family val="2"/>
      </rPr>
      <t xml:space="preserve"> emissions? </t>
    </r>
  </si>
  <si>
    <r>
      <rPr>
        <sz val="10"/>
        <color theme="1"/>
        <rFont val="Arial"/>
        <family val="2"/>
      </rPr>
      <t xml:space="preserve">If your company offers employee parking, have you already introduced parking space management, including regulations? </t>
    </r>
  </si>
  <si>
    <r>
      <rPr>
        <sz val="10"/>
        <color theme="1"/>
        <rFont val="Arial"/>
        <family val="2"/>
      </rPr>
      <t>Is your company already providing training on sustainable mobility as standard?</t>
    </r>
  </si>
  <si>
    <r>
      <rPr>
        <sz val="10"/>
        <color theme="1"/>
        <rFont val="Arial"/>
        <family val="2"/>
      </rPr>
      <t>Creation of mobility concept. For details and content, refer to the MoveSmart Regulations:</t>
    </r>
    <r>
      <rPr>
        <sz val="10"/>
        <color theme="1"/>
        <rFont val="Arial"/>
        <family val="2"/>
      </rPr>
      <t xml:space="preserve">
</t>
    </r>
    <r>
      <rPr>
        <sz val="10"/>
        <color theme="1"/>
        <rFont val="Arial"/>
        <family val="2"/>
      </rPr>
      <t>•   Section 3.2/item (c1)</t>
    </r>
    <r>
      <rPr>
        <sz val="10"/>
        <color theme="1"/>
        <rFont val="Arial"/>
        <family val="2"/>
      </rPr>
      <t xml:space="preserve">
</t>
    </r>
  </si>
  <si>
    <r>
      <rPr>
        <sz val="10"/>
        <color theme="1"/>
        <rFont val="Arial"/>
        <family val="2"/>
      </rPr>
      <t>mandatory</t>
    </r>
  </si>
  <si>
    <t xml:space="preserve">Definition of specific targets and creation of plan of action. For details and content, refer to the MoveSmart Regulations: 
•   Section 3.2/items (c2) and (c3)
•   Section 8
</t>
  </si>
  <si>
    <r>
      <rPr>
        <sz val="10"/>
        <color theme="1"/>
        <rFont val="Arial"/>
        <family val="2"/>
      </rPr>
      <t>Initiation of the measures defined in question 6</t>
    </r>
  </si>
  <si>
    <r>
      <rPr>
        <sz val="10"/>
        <color theme="1"/>
        <rFont val="Arial"/>
        <family val="2"/>
      </rPr>
      <t>Implementation of CO</t>
    </r>
    <r>
      <rPr>
        <vertAlign val="subscript"/>
        <sz val="10"/>
        <color theme="1"/>
        <rFont val="Arial"/>
        <family val="2"/>
      </rPr>
      <t>2</t>
    </r>
    <r>
      <rPr>
        <sz val="10"/>
        <color theme="1"/>
        <rFont val="Arial"/>
        <family val="2"/>
      </rPr>
      <t xml:space="preserve"> reporting. For details and content, refer to the MoveSmart Regulations:</t>
    </r>
    <r>
      <rPr>
        <sz val="10"/>
        <color theme="1"/>
        <rFont val="Arial"/>
        <family val="2"/>
      </rPr>
      <t xml:space="preserve">
</t>
    </r>
    <r>
      <rPr>
        <sz val="10"/>
        <color theme="1"/>
        <rFont val="Arial"/>
        <family val="2"/>
      </rPr>
      <t>•   Section 3.2/items (d1) and (d2)</t>
    </r>
    <r>
      <rPr>
        <sz val="10"/>
        <color theme="1"/>
        <rFont val="Arial"/>
        <family val="2"/>
      </rPr>
      <t xml:space="preserve">
</t>
    </r>
    <r>
      <rPr>
        <sz val="10"/>
        <color theme="1"/>
        <rFont val="Arial"/>
        <family val="2"/>
      </rPr>
      <t>•   Section 8</t>
    </r>
  </si>
  <si>
    <r>
      <rPr>
        <sz val="10"/>
        <color theme="1"/>
        <rFont val="Arial"/>
        <family val="2"/>
      </rPr>
      <t>Introduction of parking space management.</t>
    </r>
    <r>
      <rPr>
        <sz val="10"/>
        <color theme="1"/>
        <rFont val="Arial"/>
        <family val="2"/>
      </rPr>
      <t xml:space="preserve">
</t>
    </r>
    <r>
      <rPr>
        <sz val="10"/>
        <color theme="1"/>
        <rFont val="Arial"/>
        <family val="2"/>
      </rPr>
      <t>For details and content, refer to the regulations:</t>
    </r>
    <r>
      <rPr>
        <sz val="10"/>
        <color theme="1"/>
        <rFont val="Arial"/>
        <family val="2"/>
      </rPr>
      <t xml:space="preserve">
</t>
    </r>
    <r>
      <rPr>
        <sz val="10"/>
        <color theme="1"/>
        <rFont val="Arial"/>
        <family val="2"/>
      </rPr>
      <t xml:space="preserve">•   Section 3.2, sub-category (e1) </t>
    </r>
  </si>
  <si>
    <r>
      <rPr>
        <sz val="10"/>
        <color theme="1"/>
        <rFont val="Arial"/>
        <family val="2"/>
      </rPr>
      <t>Provision of training on sustainability mobility as standard within the company. For details and content, refer to the MoveSmart Regulations:</t>
    </r>
    <r>
      <rPr>
        <sz val="10"/>
        <color theme="1"/>
        <rFont val="Arial"/>
        <family val="2"/>
      </rPr>
      <t xml:space="preserve">
</t>
    </r>
    <r>
      <rPr>
        <sz val="10"/>
        <color theme="1"/>
        <rFont val="Arial"/>
        <family val="2"/>
      </rPr>
      <t>•   Section 3.2, item (g4)</t>
    </r>
    <r>
      <rPr>
        <sz val="10"/>
        <color theme="1"/>
        <rFont val="Arial"/>
        <family val="2"/>
      </rPr>
      <t xml:space="preserve">
</t>
    </r>
  </si>
  <si>
    <r>
      <rPr>
        <sz val="10"/>
        <color theme="1"/>
        <rFont val="Arial"/>
        <family val="2"/>
      </rPr>
      <t>optional</t>
    </r>
  </si>
  <si>
    <r>
      <rPr>
        <sz val="10"/>
        <color theme="1"/>
        <rFont val="Arial"/>
        <family val="2"/>
      </rPr>
      <t>In rows 37-39 below, select the flexible working-related items that are already implemented in your regulations. To meet this criterion, all items must have been implemented.</t>
    </r>
  </si>
  <si>
    <r>
      <rPr>
        <sz val="10"/>
        <color theme="1"/>
        <rFont val="Arial"/>
        <family val="2"/>
      </rPr>
      <t xml:space="preserve">•   Videoconferencing as an alternative </t>
    </r>
  </si>
  <si>
    <r>
      <rPr>
        <sz val="10"/>
        <color theme="1"/>
        <rFont val="Arial"/>
        <family val="2"/>
      </rPr>
      <t xml:space="preserve">Integration of measure in company regulations. </t>
    </r>
    <r>
      <rPr>
        <sz val="10"/>
        <color theme="1"/>
        <rFont val="Arial"/>
        <family val="2"/>
      </rPr>
      <t xml:space="preserve">
</t>
    </r>
    <r>
      <rPr>
        <sz val="10"/>
        <color theme="1"/>
        <rFont val="Arial"/>
        <family val="2"/>
      </rPr>
      <t>See MoveSmart regulations:</t>
    </r>
    <r>
      <rPr>
        <sz val="10"/>
        <color theme="1"/>
        <rFont val="Arial"/>
        <family val="2"/>
      </rPr>
      <t xml:space="preserve">
</t>
    </r>
    <r>
      <rPr>
        <sz val="10"/>
        <color theme="1"/>
        <rFont val="Arial"/>
        <family val="2"/>
      </rPr>
      <t xml:space="preserve">•   Section 3.2, sub-category (g3) </t>
    </r>
  </si>
  <si>
    <r>
      <rPr>
        <sz val="10"/>
        <color theme="1"/>
        <rFont val="Arial"/>
        <family val="2"/>
      </rPr>
      <t>•   Productive travel time = working time</t>
    </r>
  </si>
  <si>
    <r>
      <rPr>
        <sz val="10"/>
        <color theme="1"/>
        <rFont val="Arial"/>
        <family val="2"/>
      </rPr>
      <t>•   Use of third-party working locations (e.g. co-working)</t>
    </r>
  </si>
  <si>
    <r>
      <rPr>
        <sz val="10"/>
        <color theme="1"/>
        <rFont val="Arial"/>
        <family val="2"/>
      </rPr>
      <t>Does your company already systematically discourage air travel for business trips if the destination can be reached by train within 6 hours from the border from the main departure stations in Switzerland to the main train station of the destination?</t>
    </r>
  </si>
  <si>
    <r>
      <rPr>
        <sz val="10"/>
        <color theme="1"/>
        <rFont val="Arial"/>
        <family val="2"/>
      </rPr>
      <t xml:space="preserve">Introduction of regulations which generally discourage air travel. </t>
    </r>
    <r>
      <rPr>
        <sz val="10"/>
        <color theme="1"/>
        <rFont val="Arial"/>
        <family val="2"/>
      </rPr>
      <t xml:space="preserve">
</t>
    </r>
    <r>
      <rPr>
        <sz val="10"/>
        <color theme="1"/>
        <rFont val="Arial"/>
        <family val="2"/>
      </rPr>
      <t>See MoveSmart regulations:</t>
    </r>
    <r>
      <rPr>
        <sz val="10"/>
        <color theme="1"/>
        <rFont val="Arial"/>
        <family val="2"/>
      </rPr>
      <t xml:space="preserve">
</t>
    </r>
    <r>
      <rPr>
        <sz val="10"/>
        <color theme="1"/>
        <rFont val="Arial"/>
        <family val="2"/>
      </rPr>
      <t>•   Section 3.2, sub-category (f1)</t>
    </r>
  </si>
  <si>
    <r>
      <rPr>
        <sz val="10"/>
        <color theme="1"/>
        <rFont val="Arial"/>
        <family val="2"/>
      </rPr>
      <t>Do the majority of your employees (</t>
    </r>
    <r>
      <rPr>
        <sz val="10"/>
        <color theme="1"/>
        <rFont val="Arial"/>
        <family val="2"/>
      </rPr>
      <t>&gt; 50%) use public transport for business travel or does your company offer other alternative sustainable mobility options (electric/hybrid vehicles, e-bike, electric car sharing) instead of conventional (fossil-powered) company vehicles?</t>
    </r>
  </si>
  <si>
    <r>
      <rPr>
        <sz val="10"/>
        <color theme="1"/>
        <rFont val="Arial"/>
        <family val="2"/>
      </rPr>
      <t>Provision of alternative or additional sustainable transport options, which must at least be financially equivalent to a company vehicle (e.g. combined mobility, public transport, human-powered mobility, multimodal mobility budget).</t>
    </r>
    <r>
      <rPr>
        <sz val="10"/>
        <color theme="1"/>
        <rFont val="Arial"/>
        <family val="2"/>
      </rPr>
      <t xml:space="preserve">
</t>
    </r>
    <r>
      <rPr>
        <sz val="10"/>
        <color theme="1"/>
        <rFont val="Arial"/>
        <family val="2"/>
      </rPr>
      <t>See MoveSmart regulations:</t>
    </r>
    <r>
      <rPr>
        <sz val="10"/>
        <color theme="1"/>
        <rFont val="Arial"/>
        <family val="2"/>
      </rPr>
      <t xml:space="preserve">
</t>
    </r>
    <r>
      <rPr>
        <sz val="10"/>
        <color theme="1"/>
        <rFont val="Arial"/>
        <family val="2"/>
      </rPr>
      <t>•   Section 3.2, sub-category (g1)</t>
    </r>
  </si>
  <si>
    <r>
      <rPr>
        <sz val="10"/>
        <color theme="1"/>
        <rFont val="Arial"/>
        <family val="2"/>
      </rPr>
      <t>In rows 45-48 below, please select the items that are already implemented in your regulations. To meet this criterion, all items must have been implemented.</t>
    </r>
  </si>
  <si>
    <r>
      <rPr>
        <sz val="10"/>
        <color theme="1"/>
        <rFont val="Arial"/>
        <family val="2"/>
      </rPr>
      <t>•   Clear prioritisation of public transport, active mobility (walking + cycling) and electromobility over conventional motorised private transport</t>
    </r>
  </si>
  <si>
    <r>
      <rPr>
        <sz val="10"/>
        <color theme="1"/>
        <rFont val="Arial"/>
        <family val="2"/>
      </rPr>
      <t>•    Incorporation of item “Clear prioritisation of public transport, active mobility (walking + cycling) and electromobility over conventional motorised private transport” in regulations.</t>
    </r>
    <r>
      <rPr>
        <sz val="10"/>
        <color theme="1"/>
        <rFont val="Arial"/>
        <family val="2"/>
      </rPr>
      <t xml:space="preserve">
</t>
    </r>
    <r>
      <rPr>
        <sz val="10"/>
        <color theme="1"/>
        <rFont val="Arial"/>
        <family val="2"/>
      </rPr>
      <t>See MoveSmart regulations:</t>
    </r>
    <r>
      <rPr>
        <sz val="10"/>
        <color theme="1"/>
        <rFont val="Arial"/>
        <family val="2"/>
      </rPr>
      <t xml:space="preserve">
</t>
    </r>
    <r>
      <rPr>
        <sz val="10"/>
        <color theme="1"/>
        <rFont val="Arial"/>
        <family val="2"/>
      </rPr>
      <t xml:space="preserve">•   Section 3.2, sub-category (g2) </t>
    </r>
  </si>
  <si>
    <r>
      <rPr>
        <sz val="10"/>
        <color theme="1"/>
        <rFont val="Arial"/>
        <family val="2"/>
      </rPr>
      <t>•   Standard reimbursement for car-related expenses not by kilometre, but based on the equivalent cost for public transport</t>
    </r>
  </si>
  <si>
    <r>
      <rPr>
        <sz val="10"/>
        <color theme="1"/>
        <rFont val="Arial"/>
        <family val="2"/>
      </rPr>
      <t>Incorporation of item “Standard reimbursement for car-related expenses not by kilometre, but based on the equivalent cost for public transport” in regulations.</t>
    </r>
    <r>
      <rPr>
        <sz val="10"/>
        <color theme="1"/>
        <rFont val="Arial"/>
        <family val="2"/>
      </rPr>
      <t xml:space="preserve">
</t>
    </r>
    <r>
      <rPr>
        <sz val="10"/>
        <color theme="1"/>
        <rFont val="Arial"/>
        <family val="2"/>
      </rPr>
      <t>See MoveSmart regulations:</t>
    </r>
    <r>
      <rPr>
        <sz val="10"/>
        <color theme="1"/>
        <rFont val="Arial"/>
        <family val="2"/>
      </rPr>
      <t xml:space="preserve">
</t>
    </r>
    <r>
      <rPr>
        <sz val="10"/>
        <color theme="1"/>
        <rFont val="Arial"/>
        <family val="2"/>
      </rPr>
      <t xml:space="preserve">•   Section 3.2, sub-category (g2) </t>
    </r>
  </si>
  <si>
    <r>
      <rPr>
        <sz val="10"/>
        <color theme="1"/>
        <rFont val="Arial"/>
        <family val="2"/>
      </rPr>
      <t>•   Use of rental or lease vehicles with sustainable drive systems</t>
    </r>
  </si>
  <si>
    <r>
      <rPr>
        <sz val="10"/>
        <color theme="1"/>
        <rFont val="Arial"/>
        <family val="2"/>
      </rPr>
      <t>Incorporation of item “Use of rental or lease vehicles with sustainable drive systems” in regulations.</t>
    </r>
    <r>
      <rPr>
        <sz val="10"/>
        <color theme="1"/>
        <rFont val="Arial"/>
        <family val="2"/>
      </rPr>
      <t xml:space="preserve">
</t>
    </r>
    <r>
      <rPr>
        <sz val="10"/>
        <color theme="1"/>
        <rFont val="Arial"/>
        <family val="2"/>
      </rPr>
      <t>See MoveSmart regulations:</t>
    </r>
    <r>
      <rPr>
        <sz val="10"/>
        <color theme="1"/>
        <rFont val="Arial"/>
        <family val="2"/>
      </rPr>
      <t xml:space="preserve">
</t>
    </r>
    <r>
      <rPr>
        <sz val="10"/>
        <color theme="1"/>
        <rFont val="Arial"/>
        <family val="2"/>
      </rPr>
      <t>•   Section 3.2, sub-category (g2)</t>
    </r>
  </si>
  <si>
    <r>
      <rPr>
        <sz val="10"/>
        <color theme="1"/>
        <rFont val="Arial"/>
        <family val="2"/>
      </rPr>
      <t>•   Support for flexible working hours/locations</t>
    </r>
  </si>
  <si>
    <r>
      <rPr>
        <sz val="10"/>
        <color theme="1"/>
        <rFont val="Arial"/>
        <family val="2"/>
      </rPr>
      <t>Incorporation of item “flexible working hours/locations” in regulations.</t>
    </r>
    <r>
      <rPr>
        <sz val="10"/>
        <color theme="1"/>
        <rFont val="Arial"/>
        <family val="2"/>
      </rPr>
      <t xml:space="preserve">
</t>
    </r>
    <r>
      <rPr>
        <sz val="10"/>
        <color theme="1"/>
        <rFont val="Arial"/>
        <family val="2"/>
      </rPr>
      <t>See MoveSmart regulations:</t>
    </r>
    <r>
      <rPr>
        <sz val="10"/>
        <color theme="1"/>
        <rFont val="Arial"/>
        <family val="2"/>
      </rPr>
      <t xml:space="preserve">
</t>
    </r>
    <r>
      <rPr>
        <sz val="10"/>
        <color theme="1"/>
        <rFont val="Arial"/>
        <family val="2"/>
      </rPr>
      <t>•   Section 3.2, sub-category (g2)</t>
    </r>
  </si>
  <si>
    <r>
      <rPr>
        <sz val="10"/>
        <color theme="1"/>
        <rFont val="Arial"/>
        <family val="2"/>
      </rPr>
      <t>All items listed here count as one optional measure</t>
    </r>
  </si>
  <si>
    <r>
      <rPr>
        <sz val="10"/>
        <color theme="1"/>
        <rFont val="Arial"/>
        <family val="2"/>
      </rPr>
      <t>In rows 52-55 below, select the items that are already implemented in your regulations to encourage sustainable commuting. To meet this criterion, all items must have been implemented.</t>
    </r>
  </si>
  <si>
    <r>
      <rPr>
        <sz val="10"/>
        <color theme="1"/>
        <rFont val="Arial"/>
        <family val="2"/>
      </rPr>
      <t>•   Financial contribution towards combined mobility (e.g. subsidised P+R travelcard, mobility budget)</t>
    </r>
  </si>
  <si>
    <r>
      <rPr>
        <sz val="10"/>
        <color theme="1"/>
        <rFont val="Arial"/>
        <family val="2"/>
      </rPr>
      <t xml:space="preserve">Integration of measure in company regulations. </t>
    </r>
    <r>
      <rPr>
        <sz val="10"/>
        <color theme="1"/>
        <rFont val="Arial"/>
        <family val="2"/>
      </rPr>
      <t xml:space="preserve">
</t>
    </r>
    <r>
      <rPr>
        <sz val="10"/>
        <color theme="1"/>
        <rFont val="Arial"/>
        <family val="2"/>
      </rPr>
      <t>See MoveSmart regulations:</t>
    </r>
    <r>
      <rPr>
        <sz val="10"/>
        <color theme="1"/>
        <rFont val="Arial"/>
        <family val="2"/>
      </rPr>
      <t xml:space="preserve">
</t>
    </r>
    <r>
      <rPr>
        <sz val="10"/>
        <color theme="1"/>
        <rFont val="Arial"/>
        <family val="2"/>
      </rPr>
      <t xml:space="preserve">•   Section 3.2, sub-category (h1) </t>
    </r>
  </si>
  <si>
    <r>
      <rPr>
        <sz val="10"/>
        <color theme="1"/>
        <rFont val="Arial"/>
        <family val="2"/>
      </rPr>
      <t>•   Financial contribution towards use of public transport (e.g. subsidised travelcards, GA Travelcard, annual passes, travelcards for apprentices)</t>
    </r>
  </si>
  <si>
    <r>
      <rPr>
        <sz val="10"/>
        <color theme="1"/>
        <rFont val="Arial"/>
        <family val="2"/>
      </rPr>
      <t>•   Financial contribution towards active mobility (e.g. public bike sharing or a private (e-)bike)</t>
    </r>
  </si>
  <si>
    <r>
      <rPr>
        <sz val="10"/>
        <color theme="1"/>
        <rFont val="Arial"/>
        <family val="2"/>
      </rPr>
      <t>•	   No free parking on company premises, subject to justified exceptions</t>
    </r>
  </si>
  <si>
    <r>
      <rPr>
        <sz val="10"/>
        <color theme="1"/>
        <rFont val="Arial"/>
        <family val="2"/>
      </rPr>
      <t>In rows 59-61 below, select the facilities already available at your company to encourage active mobility among commuting employees. To meet this criterion, all items must have been implemented.</t>
    </r>
  </si>
  <si>
    <r>
      <rPr>
        <sz val="10"/>
        <color theme="1"/>
        <rFont val="Arial"/>
        <family val="2"/>
      </rPr>
      <t>•   Showers and changing rooms for cyclists</t>
    </r>
  </si>
  <si>
    <r>
      <rPr>
        <sz val="10"/>
        <color theme="1"/>
        <rFont val="Arial"/>
        <family val="2"/>
      </rPr>
      <t>Installation of showers and changing rooms for cyclists.</t>
    </r>
    <r>
      <rPr>
        <sz val="10"/>
        <color theme="1"/>
        <rFont val="Arial"/>
        <family val="2"/>
      </rPr>
      <t xml:space="preserve">
</t>
    </r>
    <r>
      <rPr>
        <sz val="10"/>
        <color theme="1"/>
        <rFont val="Arial"/>
        <family val="2"/>
      </rPr>
      <t>See MoveSmart regulations:</t>
    </r>
    <r>
      <rPr>
        <sz val="10"/>
        <color theme="1"/>
        <rFont val="Arial"/>
        <family val="2"/>
      </rPr>
      <t xml:space="preserve">
</t>
    </r>
    <r>
      <rPr>
        <sz val="10"/>
        <color theme="1"/>
        <rFont val="Arial"/>
        <family val="2"/>
      </rPr>
      <t xml:space="preserve">•   Section 3.2, sub-category (h2) </t>
    </r>
  </si>
  <si>
    <r>
      <rPr>
        <sz val="10"/>
        <color theme="1"/>
        <rFont val="Arial"/>
        <family val="2"/>
      </rPr>
      <t xml:space="preserve">•   Covered and, if possible, lockable bicycle parking </t>
    </r>
  </si>
  <si>
    <r>
      <rPr>
        <sz val="10"/>
        <color theme="1"/>
        <rFont val="Arial"/>
        <family val="2"/>
      </rPr>
      <t>Provision of covered and, if possible, lockable bicycle parking.</t>
    </r>
    <r>
      <rPr>
        <sz val="10"/>
        <color theme="1"/>
        <rFont val="Arial"/>
        <family val="2"/>
      </rPr>
      <t xml:space="preserve">
</t>
    </r>
    <r>
      <rPr>
        <sz val="10"/>
        <color theme="1"/>
        <rFont val="Arial"/>
        <family val="2"/>
      </rPr>
      <t>See MoveSmart regulations:</t>
    </r>
    <r>
      <rPr>
        <sz val="10"/>
        <color theme="1"/>
        <rFont val="Arial"/>
        <family val="2"/>
      </rPr>
      <t xml:space="preserve">
</t>
    </r>
    <r>
      <rPr>
        <sz val="10"/>
        <color theme="1"/>
        <rFont val="Arial"/>
        <family val="2"/>
      </rPr>
      <t xml:space="preserve">•   Section 3.2, sub-category (h2) </t>
    </r>
  </si>
  <si>
    <r>
      <rPr>
        <sz val="10"/>
        <color theme="1"/>
        <rFont val="Arial"/>
        <family val="2"/>
      </rPr>
      <t xml:space="preserve">•   At least one additional measure </t>
    </r>
    <r>
      <rPr>
        <sz val="10"/>
        <color theme="1"/>
        <rFont val="Arial"/>
        <family val="2"/>
      </rPr>
      <t xml:space="preserve">
</t>
    </r>
    <r>
      <rPr>
        <sz val="10"/>
        <color theme="1"/>
        <rFont val="Arial"/>
        <family val="2"/>
      </rPr>
      <t xml:space="preserve">Examples: repair facilities on company premises, procurement </t>
    </r>
    <r>
      <rPr>
        <sz val="10"/>
        <color theme="1"/>
        <rFont val="Arial"/>
        <family val="2"/>
      </rPr>
      <t>&amp; maintenance of company bicycles / partnerships with local bike shops / incentives or bonuses for employees who cycle regularly or similar)</t>
    </r>
  </si>
  <si>
    <r>
      <rPr>
        <sz val="10"/>
        <color theme="1"/>
        <rFont val="Arial"/>
        <family val="2"/>
      </rPr>
      <t xml:space="preserve">Implementation of one additional measure to encourage active mobility. </t>
    </r>
    <r>
      <rPr>
        <sz val="10"/>
        <color theme="1"/>
        <rFont val="Arial"/>
        <family val="2"/>
      </rPr>
      <t xml:space="preserve">
</t>
    </r>
    <r>
      <rPr>
        <sz val="10"/>
        <color theme="1"/>
        <rFont val="Arial"/>
        <family val="2"/>
      </rPr>
      <t>See MoveSmart regulations:</t>
    </r>
    <r>
      <rPr>
        <sz val="10"/>
        <color theme="1"/>
        <rFont val="Arial"/>
        <family val="2"/>
      </rPr>
      <t xml:space="preserve">
</t>
    </r>
    <r>
      <rPr>
        <sz val="10"/>
        <color theme="1"/>
        <rFont val="Arial"/>
        <family val="2"/>
      </rPr>
      <t xml:space="preserve">•   Section 3.2, sub-category (h2) </t>
    </r>
  </si>
  <si>
    <t>All items listed here count as one optional measure</t>
  </si>
  <si>
    <r>
      <rPr>
        <sz val="10"/>
        <color theme="1"/>
        <rFont val="Arial"/>
        <family val="2"/>
      </rPr>
      <t xml:space="preserve">In rows 63 </t>
    </r>
    <r>
      <rPr>
        <sz val="10"/>
        <color theme="1"/>
        <rFont val="Arial"/>
        <family val="2"/>
      </rPr>
      <t>&amp; 64 below, specify whether you already implement the measure described to raise employee awareness of corporate mobility. To meet this criterion, all items must have been implemented.</t>
    </r>
  </si>
  <si>
    <r>
      <rPr>
        <sz val="10"/>
        <color theme="1"/>
        <rFont val="Arial"/>
        <family val="2"/>
      </rPr>
      <t>•   Annually recurring communications measures (e.g. training courses and materials, newsletters, best practices, campaigns, etc.)</t>
    </r>
  </si>
  <si>
    <r>
      <rPr>
        <sz val="10"/>
        <color theme="1"/>
        <rFont val="Arial"/>
        <family val="2"/>
      </rPr>
      <t>Implementation of annually recurring communications measures as standard.</t>
    </r>
    <r>
      <rPr>
        <sz val="10"/>
        <color theme="1"/>
        <rFont val="Arial"/>
        <family val="2"/>
      </rPr>
      <t xml:space="preserve">
</t>
    </r>
    <r>
      <rPr>
        <sz val="10"/>
        <color theme="1"/>
        <rFont val="Arial"/>
        <family val="2"/>
      </rPr>
      <t>See MoveSmart regulations:</t>
    </r>
    <r>
      <rPr>
        <sz val="10"/>
        <color theme="1"/>
        <rFont val="Arial"/>
        <family val="2"/>
      </rPr>
      <t xml:space="preserve">
</t>
    </r>
    <r>
      <rPr>
        <sz val="10"/>
        <color theme="1"/>
        <rFont val="Arial"/>
        <family val="2"/>
      </rPr>
      <t xml:space="preserve">•   Section 3.2, sub-category (h3) </t>
    </r>
  </si>
  <si>
    <r>
      <rPr>
        <sz val="10"/>
        <color theme="1"/>
        <rFont val="Arial"/>
        <family val="2"/>
      </rPr>
      <t>•   Mobility campaigns at least every two years (e.g. bike-to-work, organisation of mobility day, etc.)</t>
    </r>
  </si>
  <si>
    <r>
      <rPr>
        <sz val="10"/>
        <color theme="1"/>
        <rFont val="Arial"/>
        <family val="2"/>
      </rPr>
      <t>Implementation of mobility campaigns as standard.</t>
    </r>
    <r>
      <rPr>
        <sz val="10"/>
        <color theme="1"/>
        <rFont val="Arial"/>
        <family val="2"/>
      </rPr>
      <t xml:space="preserve">
</t>
    </r>
    <r>
      <rPr>
        <sz val="10"/>
        <color theme="1"/>
        <rFont val="Arial"/>
        <family val="2"/>
      </rPr>
      <t>See MoveSmart regulations:</t>
    </r>
    <r>
      <rPr>
        <sz val="10"/>
        <color theme="1"/>
        <rFont val="Arial"/>
        <family val="2"/>
      </rPr>
      <t xml:space="preserve">
</t>
    </r>
    <r>
      <rPr>
        <sz val="10"/>
        <color theme="1"/>
        <rFont val="Arial"/>
        <family val="2"/>
      </rPr>
      <t xml:space="preserve">•   Section 3.2, sub-category (h3) </t>
    </r>
  </si>
  <si>
    <t>Modal split</t>
  </si>
  <si>
    <t>Transport</t>
  </si>
  <si>
    <t>Remarks</t>
  </si>
  <si>
    <t>Degree of commitment 
Level I</t>
  </si>
  <si>
    <t>Answer</t>
  </si>
  <si>
    <t>Documentation/receipts/reporting guidelines available?</t>
  </si>
  <si>
    <t>Measures</t>
  </si>
  <si>
    <t>General</t>
  </si>
  <si>
    <t>Work organisation</t>
  </si>
  <si>
    <t>Business travel</t>
  </si>
  <si>
    <t>Commuting behaviour</t>
  </si>
  <si>
    <t>Active Traffic</t>
  </si>
  <si>
    <t>No.</t>
  </si>
  <si>
    <r>
      <rPr>
        <b/>
        <sz val="14"/>
        <color theme="1"/>
        <rFont val="Arial"/>
        <family val="2"/>
      </rPr>
      <t>‘MoveSmart – simple and sustainable corporate mobility’ initiative – mobility check level II</t>
    </r>
  </si>
  <si>
    <t>Active mobility – walking</t>
  </si>
  <si>
    <t>In rows 29 &amp; 30 below, specify whether the items concerning integration of the mobility concept as a management process for achieving net zero by 2040 have already been implemented.    To meet this criterion, all items must have been implemented.</t>
  </si>
  <si>
    <r>
      <rPr>
        <sz val="10"/>
        <color theme="1"/>
        <rFont val="Arial"/>
        <family val="2"/>
      </rPr>
      <t>Does your company have structured governance to implement the mobility concept (e.g. communications measures, internal guidelines, responsibilities, training courses or information campaigns)?</t>
    </r>
  </si>
  <si>
    <r>
      <rPr>
        <sz val="10"/>
        <color theme="1"/>
        <rFont val="Arial"/>
        <family val="2"/>
      </rPr>
      <t>Is the modal split ascertained and documented at least as frequently as the CO</t>
    </r>
    <r>
      <rPr>
        <vertAlign val="subscript"/>
        <sz val="10"/>
        <color theme="1"/>
        <rFont val="Arial"/>
        <family val="2"/>
      </rPr>
      <t>2</t>
    </r>
    <r>
      <rPr>
        <sz val="10"/>
        <color theme="1"/>
        <rFont val="Arial"/>
        <family val="2"/>
      </rPr>
      <t xml:space="preserve"> reporting? </t>
    </r>
  </si>
  <si>
    <t xml:space="preserve">•   Definition of governance responsibilities
•   Establishment of governance structure and integration in the   corporate strategy
•   Development of guidelines and processes
•   Establishment of monitoring and reporting
•   Development of internal communications strategy
Refer to the MoveSmart Regulations: 
•   Section 3.2, item (i1) </t>
  </si>
  <si>
    <r>
      <rPr>
        <sz val="10"/>
        <color theme="1"/>
        <rFont val="Arial"/>
        <family val="2"/>
      </rPr>
      <t>Ascertainment and documentation of the modal split. See MoveSmart regulations:</t>
    </r>
    <r>
      <rPr>
        <sz val="10"/>
        <color theme="1"/>
        <rFont val="Arial"/>
        <family val="2"/>
      </rPr>
      <t xml:space="preserve">
</t>
    </r>
    <r>
      <rPr>
        <sz val="10"/>
        <color theme="1"/>
        <rFont val="Arial"/>
        <family val="2"/>
      </rPr>
      <t>•   Section 3.2, item (i1)</t>
    </r>
  </si>
  <si>
    <t>mandatory</t>
  </si>
  <si>
    <r>
      <rPr>
        <sz val="10"/>
        <color theme="1"/>
        <rFont val="Arial"/>
        <family val="2"/>
      </rPr>
      <t xml:space="preserve">In rows 32 </t>
    </r>
    <r>
      <rPr>
        <sz val="10"/>
        <color theme="1"/>
        <rFont val="Arial"/>
        <family val="2"/>
      </rPr>
      <t>&amp; 33 below, specify whether the items concerning integration of the mobility concept as a management process for achieving net zero by 2040 have already been implemented. To meet this criterion, all items must have been implemented.</t>
    </r>
  </si>
  <si>
    <r>
      <rPr>
        <sz val="10"/>
        <color theme="1"/>
        <rFont val="Arial"/>
        <family val="2"/>
      </rPr>
      <t>Has the mobility-related reduction pathway to achieve net-zero CO</t>
    </r>
    <r>
      <rPr>
        <vertAlign val="subscript"/>
        <sz val="10"/>
        <color theme="1"/>
        <rFont val="Arial"/>
        <family val="2"/>
      </rPr>
      <t>2</t>
    </r>
    <r>
      <rPr>
        <sz val="10"/>
        <color theme="1"/>
        <rFont val="Arial"/>
        <family val="2"/>
      </rPr>
      <t xml:space="preserve"> emissions by 2040 been defined and be reported on? </t>
    </r>
  </si>
  <si>
    <r>
      <rPr>
        <sz val="10"/>
        <color theme="1"/>
        <rFont val="Arial"/>
        <family val="2"/>
      </rPr>
      <t>Definition of the CO</t>
    </r>
    <r>
      <rPr>
        <vertAlign val="subscript"/>
        <sz val="10"/>
        <color theme="1"/>
        <rFont val="Arial"/>
        <family val="2"/>
      </rPr>
      <t>2</t>
    </r>
    <r>
      <rPr>
        <sz val="10"/>
        <color theme="1"/>
        <rFont val="Arial"/>
        <family val="2"/>
      </rPr>
      <t xml:space="preserve"> reduction pathway to achieve net-zero by 2040 and reporting in this regard. See MoveSmart regulations:</t>
    </r>
    <r>
      <rPr>
        <sz val="10"/>
        <color theme="1"/>
        <rFont val="Arial"/>
        <family val="2"/>
      </rPr>
      <t xml:space="preserve">
</t>
    </r>
    <r>
      <rPr>
        <sz val="10"/>
        <color theme="1"/>
        <rFont val="Arial"/>
        <family val="2"/>
      </rPr>
      <t>•   Section 3.2, item (i2)</t>
    </r>
  </si>
  <si>
    <r>
      <rPr>
        <sz val="10"/>
        <color theme="1"/>
        <rFont val="Arial"/>
        <family val="2"/>
      </rPr>
      <t>Is the frequency of public reporting on the defined CO</t>
    </r>
    <r>
      <rPr>
        <vertAlign val="subscript"/>
        <sz val="10"/>
        <color theme="1"/>
        <rFont val="Arial"/>
        <family val="2"/>
      </rPr>
      <t>2</t>
    </r>
    <r>
      <rPr>
        <sz val="10"/>
        <color theme="1"/>
        <rFont val="Arial"/>
        <family val="2"/>
      </rPr>
      <t xml:space="preserve"> reduction pathway at least in line with regulatory requirements? </t>
    </r>
    <r>
      <rPr>
        <sz val="10"/>
        <color theme="1"/>
        <rFont val="Arial"/>
        <family val="2"/>
      </rPr>
      <t xml:space="preserve">
</t>
    </r>
  </si>
  <si>
    <r>
      <rPr>
        <sz val="10"/>
        <color theme="1"/>
        <rFont val="Arial"/>
        <family val="2"/>
      </rPr>
      <t>Implementation of public reporting with a frequency that is, as a minimum, in line with regulatory requirements. See MoveSmart regulations:</t>
    </r>
    <r>
      <rPr>
        <sz val="10"/>
        <color theme="1"/>
        <rFont val="Arial"/>
        <family val="2"/>
      </rPr>
      <t xml:space="preserve">
</t>
    </r>
    <r>
      <rPr>
        <sz val="10"/>
        <color theme="1"/>
        <rFont val="Arial"/>
        <family val="2"/>
      </rPr>
      <t>•   Section 3.2, item (i2)</t>
    </r>
  </si>
  <si>
    <r>
      <rPr>
        <sz val="10"/>
        <color theme="1"/>
        <rFont val="Arial"/>
        <family val="2"/>
      </rPr>
      <t xml:space="preserve">Are parking spaces allocated to employees, as a minimum, at the local market rate? </t>
    </r>
  </si>
  <si>
    <r>
      <rPr>
        <sz val="10"/>
        <color theme="1"/>
        <rFont val="Arial"/>
        <family val="2"/>
      </rPr>
      <t>If parking spaces are available, allocation is at the local market rate, subject to justified exceptions. See MoveSmart regulations:</t>
    </r>
    <r>
      <rPr>
        <sz val="10"/>
        <color theme="1"/>
        <rFont val="Arial"/>
        <family val="2"/>
      </rPr>
      <t xml:space="preserve">
</t>
    </r>
    <r>
      <rPr>
        <sz val="10"/>
        <color theme="1"/>
        <rFont val="Arial"/>
        <family val="2"/>
      </rPr>
      <t xml:space="preserve">•   Section 3.2, item (j1) </t>
    </r>
  </si>
  <si>
    <r>
      <rPr>
        <sz val="10"/>
        <color theme="1"/>
        <rFont val="Arial"/>
        <family val="2"/>
      </rPr>
      <t xml:space="preserve">In rows 36 </t>
    </r>
    <r>
      <rPr>
        <sz val="10"/>
        <color theme="1"/>
        <rFont val="Arial"/>
        <family val="2"/>
      </rPr>
      <t>&amp; 37 below, specify whether the items concerning sustainable mobility measures have already been implemented. To meet this criterion, all items must have been implemented.</t>
    </r>
  </si>
  <si>
    <r>
      <rPr>
        <sz val="10"/>
        <color theme="1"/>
        <rFont val="Arial"/>
        <family val="2"/>
      </rPr>
      <t xml:space="preserve">Does your mobility concept already prohibit the acquisition of fossil fuel-powered passenger cars or utility vehicles from 2030? </t>
    </r>
  </si>
  <si>
    <r>
      <rPr>
        <sz val="10"/>
        <color theme="1"/>
        <rFont val="Arial"/>
        <family val="2"/>
      </rPr>
      <t>Incorporation of item “No acquisition of fossil fuel-powered passenger cars or utility vehicles from 2030” in the mobility concept.</t>
    </r>
    <r>
      <rPr>
        <sz val="10"/>
        <color theme="1"/>
        <rFont val="Arial"/>
        <family val="2"/>
      </rPr>
      <t xml:space="preserve">
</t>
    </r>
    <r>
      <rPr>
        <sz val="10"/>
        <color theme="1"/>
        <rFont val="Arial"/>
        <family val="2"/>
      </rPr>
      <t>See MoveSmart regulations:</t>
    </r>
    <r>
      <rPr>
        <sz val="10"/>
        <color theme="1"/>
        <rFont val="Arial"/>
        <family val="2"/>
      </rPr>
      <t xml:space="preserve">
</t>
    </r>
    <r>
      <rPr>
        <sz val="10"/>
        <color theme="1"/>
        <rFont val="Arial"/>
        <family val="2"/>
      </rPr>
      <t xml:space="preserve">•   Section 3.2, item (j2) </t>
    </r>
  </si>
  <si>
    <r>
      <rPr>
        <sz val="10"/>
        <color theme="1"/>
        <rFont val="Arial"/>
        <family val="2"/>
      </rPr>
      <t>According to your mobility concept, is the company vehicle fleet to be carbon neutral by 2040 at the latest?</t>
    </r>
  </si>
  <si>
    <r>
      <rPr>
        <sz val="10"/>
        <color theme="1"/>
        <rFont val="Arial"/>
        <family val="2"/>
      </rPr>
      <t>Incorporation of item “Company vehicle fleet to be carbon neutral by 2040 at the latest” in the mobility concept.</t>
    </r>
    <r>
      <rPr>
        <sz val="10"/>
        <color theme="1"/>
        <rFont val="Arial"/>
        <family val="2"/>
      </rPr>
      <t xml:space="preserve">
</t>
    </r>
    <r>
      <rPr>
        <sz val="10"/>
        <color theme="1"/>
        <rFont val="Arial"/>
        <family val="2"/>
      </rPr>
      <t>See MoveSmart regulations:</t>
    </r>
    <r>
      <rPr>
        <sz val="10"/>
        <color theme="1"/>
        <rFont val="Arial"/>
        <family val="2"/>
      </rPr>
      <t xml:space="preserve">
</t>
    </r>
    <r>
      <rPr>
        <sz val="10"/>
        <color theme="1"/>
        <rFont val="Arial"/>
        <family val="2"/>
      </rPr>
      <t xml:space="preserve">•   Section 3.2, item (j2)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</si>
</sst>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b/>
      <sz val="10"/>
      <color theme="1"/>
      <name val="Arial"/>
      <family val="2"/>
    </font>
    <font>
      <sz val="10"/>
      <color rgb="FF000000"/>
      <name val="Arial"/>
      <family val="2"/>
    </font>
    <font>
      <b/>
      <sz val="14"/>
      <color theme="1"/>
      <name val="Arial"/>
      <family val="2"/>
    </font>
    <font>
      <i/>
      <sz val="10"/>
      <color theme="1"/>
      <name val="Arial"/>
      <family val="2"/>
    </font>
    <font>
      <b/>
      <sz val="11"/>
      <color theme="1"/>
      <name val="Arial"/>
      <family val="2"/>
    </font>
    <font>
      <sz val="11"/>
      <color theme="1"/>
      <name val="Arial"/>
      <family val="2"/>
    </font>
    <font>
      <i/>
      <sz val="10"/>
      <color theme="3" tint="0.499984740745262"/>
      <name val="Arial"/>
      <family val="2"/>
    </font>
    <font>
      <i/>
      <sz val="10"/>
      <name val="Arial"/>
      <family val="2"/>
    </font>
    <font>
      <sz val="10"/>
      <name val="Arial"/>
      <family val="2"/>
    </font>
    <font>
      <sz val="8"/>
      <name val="Arial"/>
      <family val="2"/>
    </font>
    <font>
      <vertAlign val="subscript"/>
      <sz val="10"/>
      <color theme="1"/>
      <name val="Arial"/>
      <family val="2"/>
    </font>
    <font>
      <sz val="9"/>
      <color indexed="81"/>
      <name val="Segoe UI"/>
      <family val="2"/>
    </font>
    <font>
      <b/>
      <sz val="9"/>
      <color indexed="81"/>
      <name val="Segoe UI"/>
      <family val="2"/>
    </font>
    <font>
      <sz val="10"/>
      <color rgb="FFFF0000"/>
      <name val="Arial"/>
      <family val="2"/>
    </font>
    <font>
      <b/>
      <sz val="10"/>
      <color rgb="FFFF0000"/>
      <name val="Arial"/>
      <family val="2"/>
    </font>
    <font>
      <vertAlign val="subscript"/>
      <sz val="10"/>
      <color rgb="FFFF0000"/>
      <name val="Arial"/>
      <family val="2"/>
    </font>
    <font>
      <vertAlign val="superscript"/>
      <sz val="10"/>
      <color rgb="FFFF0000"/>
      <name val="Arial"/>
      <family val="2"/>
    </font>
    <font>
      <strike/>
      <sz val="10"/>
      <color rgb="FFFF0000"/>
      <name val="Arial"/>
      <family val="2"/>
    </font>
    <font>
      <b/>
      <sz val="11"/>
      <color rgb="FFFF0000"/>
      <name val="Arial"/>
      <family val="2"/>
    </font>
    <font>
      <sz val="10"/>
      <color theme="3"/>
      <name val="Arial"/>
      <family val="2"/>
    </font>
    <font>
      <b/>
      <sz val="11"/>
      <name val="Arial"/>
      <family val="2"/>
    </font>
  </fonts>
  <fills count="7">
    <fill>
      <patternFill patternType="none"/>
    </fill>
    <fill>
      <patternFill patternType="gray125"/>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304">
    <xf numFmtId="0" fontId="0" fillId="0" borderId="0" xfId="0"/>
    <xf numFmtId="0" fontId="4" fillId="0" borderId="0" xfId="0" applyFont="1" applyAlignment="1">
      <alignment wrapText="1"/>
    </xf>
    <xf numFmtId="0" fontId="4" fillId="0" borderId="0" xfId="0" applyFont="1" applyAlignment="1">
      <alignment vertical="top" wrapText="1"/>
    </xf>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5" fillId="2" borderId="5" xfId="0" applyFont="1" applyFill="1" applyBorder="1"/>
    <xf numFmtId="0" fontId="5" fillId="2" borderId="1" xfId="0" applyFont="1" applyFill="1" applyBorder="1" applyAlignment="1">
      <alignment vertical="top"/>
    </xf>
    <xf numFmtId="0" fontId="5" fillId="2" borderId="1" xfId="0" applyFont="1" applyFill="1" applyBorder="1" applyAlignment="1">
      <alignment vertical="top" wrapText="1"/>
    </xf>
    <xf numFmtId="0" fontId="5" fillId="2" borderId="5" xfId="0" applyFont="1" applyFill="1" applyBorder="1" applyAlignment="1">
      <alignment vertical="top" wrapText="1"/>
    </xf>
    <xf numFmtId="0" fontId="6" fillId="0" borderId="0" xfId="0" applyFont="1" applyAlignment="1">
      <alignment vertical="top"/>
    </xf>
    <xf numFmtId="0" fontId="5" fillId="2" borderId="5" xfId="0" applyFont="1" applyFill="1" applyBorder="1" applyAlignment="1">
      <alignment horizontal="left" vertical="top" wrapText="1"/>
    </xf>
    <xf numFmtId="0" fontId="5" fillId="2" borderId="2" xfId="0" applyFont="1" applyFill="1" applyBorder="1" applyAlignment="1">
      <alignment vertical="top" wrapText="1"/>
    </xf>
    <xf numFmtId="0" fontId="7" fillId="0" borderId="0" xfId="0" applyFont="1"/>
    <xf numFmtId="0" fontId="3" fillId="0" borderId="0" xfId="0" applyFont="1"/>
    <xf numFmtId="0" fontId="0" fillId="0" borderId="1" xfId="0" applyBorder="1" applyAlignment="1">
      <alignment horizontal="left" vertical="top" wrapText="1"/>
    </xf>
    <xf numFmtId="0" fontId="0" fillId="3" borderId="1" xfId="0" applyFill="1" applyBorder="1" applyAlignment="1">
      <alignment vertical="top"/>
    </xf>
    <xf numFmtId="0" fontId="0" fillId="3" borderId="1" xfId="0" applyFill="1" applyBorder="1" applyAlignment="1">
      <alignment horizontal="left" vertical="top" wrapText="1"/>
    </xf>
    <xf numFmtId="0" fontId="0" fillId="3" borderId="7" xfId="0" applyFill="1" applyBorder="1" applyAlignment="1">
      <alignment horizontal="left" vertical="top" wrapText="1"/>
    </xf>
    <xf numFmtId="0" fontId="2" fillId="3"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8" xfId="0" applyFont="1" applyFill="1" applyBorder="1" applyAlignment="1">
      <alignment horizontal="center" vertical="top" wrapText="1"/>
    </xf>
    <xf numFmtId="0" fontId="5" fillId="0" borderId="0" xfId="0" applyFont="1" applyAlignment="1">
      <alignment vertical="top"/>
    </xf>
    <xf numFmtId="0" fontId="6" fillId="0" borderId="0" xfId="0" applyFont="1" applyAlignment="1">
      <alignment vertical="top" wrapText="1"/>
    </xf>
    <xf numFmtId="0" fontId="5" fillId="0" borderId="0" xfId="0" applyFont="1" applyAlignment="1">
      <alignment horizontal="center" vertical="top" wrapText="1"/>
    </xf>
    <xf numFmtId="0" fontId="8" fillId="0" borderId="0" xfId="0" applyFont="1" applyAlignment="1">
      <alignment vertical="top"/>
    </xf>
    <xf numFmtId="0" fontId="0" fillId="0" borderId="1" xfId="0" applyBorder="1" applyAlignment="1">
      <alignment horizontal="center" vertical="top"/>
    </xf>
    <xf numFmtId="0" fontId="1" fillId="2" borderId="1" xfId="0" applyFont="1" applyFill="1" applyBorder="1" applyAlignment="1">
      <alignment vertical="top"/>
    </xf>
    <xf numFmtId="0" fontId="0" fillId="3" borderId="1" xfId="0" applyFill="1" applyBorder="1" applyAlignment="1">
      <alignment horizontal="center" vertical="top"/>
    </xf>
    <xf numFmtId="0" fontId="1" fillId="2" borderId="5" xfId="0" applyFont="1" applyFill="1" applyBorder="1" applyAlignment="1">
      <alignment vertical="top" wrapText="1"/>
    </xf>
    <xf numFmtId="0" fontId="1" fillId="2" borderId="5" xfId="0" applyFont="1" applyFill="1" applyBorder="1" applyAlignment="1">
      <alignment horizontal="left" vertical="top" wrapText="1"/>
    </xf>
    <xf numFmtId="0" fontId="1" fillId="2" borderId="2" xfId="0" applyFont="1" applyFill="1" applyBorder="1" applyAlignment="1">
      <alignment vertical="top"/>
    </xf>
    <xf numFmtId="0" fontId="9" fillId="0" borderId="0" xfId="0" applyFont="1" applyAlignment="1">
      <alignment vertical="top" wrapText="1"/>
    </xf>
    <xf numFmtId="0" fontId="5" fillId="2" borderId="3" xfId="0" applyFont="1" applyFill="1" applyBorder="1" applyAlignment="1">
      <alignment vertical="top" wrapText="1"/>
    </xf>
    <xf numFmtId="0" fontId="1" fillId="2" borderId="1" xfId="0" applyFont="1" applyFill="1" applyBorder="1" applyAlignment="1">
      <alignment vertical="top" wrapText="1"/>
    </xf>
    <xf numFmtId="0" fontId="9" fillId="0" borderId="12" xfId="0" applyFont="1" applyBorder="1" applyAlignment="1">
      <alignment vertical="top" wrapText="1"/>
    </xf>
    <xf numFmtId="0" fontId="1" fillId="2" borderId="1" xfId="0" applyFont="1" applyFill="1" applyBorder="1" applyAlignment="1">
      <alignment horizontal="center" vertical="top"/>
    </xf>
    <xf numFmtId="0" fontId="0" fillId="0" borderId="1" xfId="0" applyBorder="1" applyAlignment="1">
      <alignment horizontal="left" vertical="top"/>
    </xf>
    <xf numFmtId="0" fontId="0" fillId="5" borderId="1" xfId="0" applyFill="1" applyBorder="1" applyAlignment="1">
      <alignment vertical="top"/>
    </xf>
    <xf numFmtId="0" fontId="0" fillId="5" borderId="1" xfId="0" applyFill="1" applyBorder="1" applyAlignment="1">
      <alignment horizontal="center" vertical="top"/>
    </xf>
    <xf numFmtId="0" fontId="0" fillId="0" borderId="0" xfId="0" applyAlignment="1">
      <alignment wrapText="1"/>
    </xf>
    <xf numFmtId="0" fontId="0" fillId="2" borderId="5" xfId="0" applyFill="1" applyBorder="1" applyAlignment="1">
      <alignment wrapText="1"/>
    </xf>
    <xf numFmtId="0" fontId="0" fillId="2" borderId="10" xfId="0" applyFill="1" applyBorder="1"/>
    <xf numFmtId="0" fontId="0" fillId="0" borderId="0" xfId="0" applyAlignment="1">
      <alignment horizontal="center"/>
    </xf>
    <xf numFmtId="0" fontId="0" fillId="0" borderId="0" xfId="0" applyAlignment="1">
      <alignment horizontal="left"/>
    </xf>
    <xf numFmtId="0" fontId="0" fillId="0" borderId="4" xfId="0" applyBorder="1" applyAlignment="1">
      <alignment horizontal="center" vertical="top"/>
    </xf>
    <xf numFmtId="0" fontId="2" fillId="0" borderId="0" xfId="0" applyFont="1" applyAlignment="1">
      <alignment vertical="top" wrapText="1"/>
    </xf>
    <xf numFmtId="0" fontId="2" fillId="0" borderId="1" xfId="0" applyFont="1" applyBorder="1" applyAlignment="1">
      <alignment horizontal="left" vertical="top" wrapText="1"/>
    </xf>
    <xf numFmtId="0" fontId="0" fillId="4" borderId="0" xfId="0" applyFill="1"/>
    <xf numFmtId="0" fontId="0" fillId="0" borderId="1" xfId="0" applyBorder="1" applyAlignment="1">
      <alignment vertical="top"/>
    </xf>
    <xf numFmtId="0" fontId="2" fillId="0" borderId="1" xfId="0" applyFont="1" applyBorder="1" applyAlignment="1">
      <alignment vertical="top" wrapText="1"/>
    </xf>
    <xf numFmtId="0" fontId="0" fillId="3" borderId="1" xfId="0" applyFill="1" applyBorder="1" applyAlignment="1">
      <alignment vertical="top" wrapText="1"/>
    </xf>
    <xf numFmtId="0" fontId="0" fillId="3" borderId="5" xfId="0" applyFill="1" applyBorder="1" applyAlignment="1">
      <alignment horizontal="center" vertical="top"/>
    </xf>
    <xf numFmtId="0" fontId="0" fillId="3" borderId="6" xfId="0" applyFill="1" applyBorder="1" applyAlignment="1">
      <alignment horizontal="center" vertical="top"/>
    </xf>
    <xf numFmtId="0" fontId="14" fillId="0" borderId="0" xfId="0" applyFont="1"/>
    <xf numFmtId="0" fontId="15" fillId="0" borderId="0" xfId="0" applyFont="1" applyAlignment="1">
      <alignment vertical="top"/>
    </xf>
    <xf numFmtId="0" fontId="14" fillId="0" borderId="0" xfId="0" applyFont="1" applyAlignment="1">
      <alignment vertical="top"/>
    </xf>
    <xf numFmtId="0" fontId="15" fillId="0" borderId="0" xfId="0" applyFont="1" applyAlignment="1">
      <alignment vertical="top" wrapText="1"/>
    </xf>
    <xf numFmtId="0" fontId="0" fillId="0" borderId="1" xfId="0" applyBorder="1" applyAlignment="1">
      <alignment vertical="top" wrapText="1"/>
    </xf>
    <xf numFmtId="0" fontId="0" fillId="0" borderId="6" xfId="0" applyBorder="1" applyAlignment="1">
      <alignment horizontal="left" vertical="top"/>
    </xf>
    <xf numFmtId="0" fontId="0" fillId="0" borderId="5" xfId="0" applyBorder="1" applyAlignment="1">
      <alignment horizontal="left" vertical="top"/>
    </xf>
    <xf numFmtId="0" fontId="14" fillId="3" borderId="1" xfId="0" applyFont="1" applyFill="1" applyBorder="1" applyAlignment="1">
      <alignment horizontal="left" vertical="top" wrapText="1"/>
    </xf>
    <xf numFmtId="0" fontId="14" fillId="0" borderId="1" xfId="0" applyFont="1" applyBorder="1" applyAlignment="1">
      <alignment horizontal="left" vertical="top" wrapText="1"/>
    </xf>
    <xf numFmtId="0" fontId="14" fillId="3" borderId="1" xfId="0" applyFont="1" applyFill="1" applyBorder="1" applyAlignment="1">
      <alignment horizontal="center" vertical="top"/>
    </xf>
    <xf numFmtId="0" fontId="14" fillId="0" borderId="1" xfId="0" applyFont="1" applyBorder="1" applyAlignment="1">
      <alignment horizontal="center" vertical="top"/>
    </xf>
    <xf numFmtId="0" fontId="0" fillId="2" borderId="0" xfId="0" applyFill="1"/>
    <xf numFmtId="0" fontId="19" fillId="0" borderId="0" xfId="0" applyFont="1" applyAlignment="1">
      <alignment vertical="top"/>
    </xf>
    <xf numFmtId="0" fontId="14" fillId="0" borderId="0" xfId="0" applyFont="1" applyAlignment="1">
      <alignment vertical="top" wrapText="1"/>
    </xf>
    <xf numFmtId="0" fontId="0" fillId="3" borderId="0" xfId="0" applyFill="1" applyAlignment="1">
      <alignment horizontal="left" vertical="top" wrapText="1"/>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center" vertical="center"/>
    </xf>
    <xf numFmtId="0" fontId="20" fillId="0" borderId="1" xfId="0" applyFont="1" applyBorder="1" applyAlignment="1">
      <alignment horizontal="left" vertical="top" wrapText="1"/>
    </xf>
    <xf numFmtId="0" fontId="20" fillId="3" borderId="1" xfId="0" applyFont="1" applyFill="1" applyBorder="1" applyAlignment="1">
      <alignment horizontal="left" vertical="top" wrapText="1"/>
    </xf>
    <xf numFmtId="0" fontId="20" fillId="3" borderId="1" xfId="0" applyFont="1" applyFill="1" applyBorder="1" applyAlignment="1">
      <alignment horizontal="center" vertical="top"/>
    </xf>
    <xf numFmtId="0" fontId="20" fillId="3" borderId="7" xfId="0" applyFont="1" applyFill="1" applyBorder="1" applyAlignment="1">
      <alignment horizontal="left" vertical="top" wrapText="1"/>
    </xf>
    <xf numFmtId="0" fontId="20" fillId="0" borderId="1" xfId="0" applyFont="1" applyBorder="1" applyAlignment="1">
      <alignment horizontal="center" vertical="top"/>
    </xf>
    <xf numFmtId="0" fontId="2" fillId="6" borderId="1" xfId="0" applyFont="1" applyFill="1" applyBorder="1" applyAlignment="1">
      <alignment horizontal="left" vertical="top" wrapText="1"/>
    </xf>
    <xf numFmtId="0" fontId="0" fillId="6" borderId="0" xfId="0" applyFill="1"/>
    <xf numFmtId="0" fontId="1" fillId="2" borderId="1" xfId="0" applyFont="1" applyFill="1" applyBorder="1" applyAlignment="1">
      <alignment horizontal="left" vertical="top"/>
    </xf>
    <xf numFmtId="0" fontId="9" fillId="3" borderId="7" xfId="0" applyFont="1" applyFill="1" applyBorder="1" applyAlignment="1">
      <alignment horizontal="center" vertical="center" wrapText="1"/>
    </xf>
    <xf numFmtId="0" fontId="19" fillId="2" borderId="1" xfId="0" applyFont="1" applyFill="1" applyBorder="1" applyAlignment="1">
      <alignment horizontal="center" vertical="top" wrapText="1"/>
    </xf>
    <xf numFmtId="0" fontId="3" fillId="0" borderId="0" xfId="0" applyFont="1" applyAlignment="1">
      <alignment wrapText="1"/>
    </xf>
    <xf numFmtId="0" fontId="0" fillId="0" borderId="1" xfId="0" applyBorder="1" applyAlignment="1">
      <alignment horizontal="center" vertical="center" wrapText="1"/>
    </xf>
    <xf numFmtId="0" fontId="9" fillId="0" borderId="7" xfId="0" applyFont="1" applyBorder="1" applyAlignment="1">
      <alignment horizontal="center" vertical="center" wrapText="1"/>
    </xf>
    <xf numFmtId="0" fontId="0" fillId="0" borderId="7" xfId="0" applyBorder="1" applyAlignment="1">
      <alignment horizontal="left" vertical="top" wrapText="1"/>
    </xf>
    <xf numFmtId="0" fontId="0" fillId="0" borderId="7" xfId="0" applyBorder="1" applyAlignment="1">
      <alignment horizontal="center" vertical="top"/>
    </xf>
    <xf numFmtId="0" fontId="0" fillId="0" borderId="8" xfId="0" applyBorder="1" applyAlignment="1">
      <alignment horizontal="center" vertical="center"/>
    </xf>
    <xf numFmtId="0" fontId="0" fillId="0" borderId="7" xfId="0" applyBorder="1" applyAlignment="1">
      <alignment vertical="top"/>
    </xf>
    <xf numFmtId="0" fontId="0" fillId="0" borderId="9" xfId="0" applyBorder="1" applyAlignment="1">
      <alignment vertical="top"/>
    </xf>
    <xf numFmtId="0" fontId="0" fillId="0" borderId="8" xfId="0" applyBorder="1" applyAlignment="1">
      <alignment vertical="top"/>
    </xf>
    <xf numFmtId="0" fontId="0" fillId="6" borderId="9" xfId="0" applyFill="1" applyBorder="1" applyAlignment="1">
      <alignment vertical="top"/>
    </xf>
    <xf numFmtId="0" fontId="9" fillId="6" borderId="9" xfId="0" applyFont="1" applyFill="1" applyBorder="1" applyAlignment="1">
      <alignment horizontal="center" vertical="center" wrapText="1"/>
    </xf>
    <xf numFmtId="0" fontId="14" fillId="6" borderId="0" xfId="0" applyFont="1" applyFill="1" applyAlignment="1">
      <alignment vertical="top"/>
    </xf>
    <xf numFmtId="0" fontId="0" fillId="6" borderId="0" xfId="0" applyFill="1" applyAlignment="1">
      <alignment vertical="top"/>
    </xf>
    <xf numFmtId="0" fontId="0" fillId="0" borderId="1" xfId="0" applyBorder="1" applyAlignment="1">
      <alignment vertical="center" wrapText="1"/>
    </xf>
    <xf numFmtId="0" fontId="0" fillId="0" borderId="8" xfId="0" applyBorder="1" applyAlignment="1">
      <alignment horizontal="center" vertical="center" wrapText="1"/>
    </xf>
    <xf numFmtId="0" fontId="9" fillId="6" borderId="8" xfId="0" applyFont="1"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top"/>
    </xf>
    <xf numFmtId="0" fontId="0" fillId="0" borderId="5" xfId="0" applyBorder="1" applyAlignment="1">
      <alignment horizontal="left" vertical="top" wrapText="1"/>
    </xf>
    <xf numFmtId="0" fontId="0" fillId="0" borderId="6" xfId="0" applyBorder="1" applyAlignment="1">
      <alignment horizontal="left" vertical="top" wrapText="1"/>
    </xf>
    <xf numFmtId="0" fontId="0" fillId="3" borderId="1" xfId="0" applyFill="1" applyBorder="1" applyAlignment="1">
      <alignment horizontal="center" vertical="center" wrapText="1"/>
    </xf>
    <xf numFmtId="0" fontId="0" fillId="0" borderId="7" xfId="0" applyBorder="1" applyAlignment="1">
      <alignment vertical="top" wrapText="1"/>
    </xf>
    <xf numFmtId="0" fontId="1" fillId="2" borderId="24" xfId="0" applyFont="1" applyFill="1" applyBorder="1" applyAlignment="1">
      <alignment vertical="top"/>
    </xf>
    <xf numFmtId="0" fontId="1" fillId="2" borderId="25" xfId="0" applyFont="1" applyFill="1" applyBorder="1" applyAlignment="1">
      <alignment vertical="top" wrapText="1"/>
    </xf>
    <xf numFmtId="0" fontId="1" fillId="2" borderId="25" xfId="0" applyFont="1" applyFill="1" applyBorder="1" applyAlignment="1">
      <alignment vertical="top"/>
    </xf>
    <xf numFmtId="0" fontId="1" fillId="2" borderId="25" xfId="0" applyFont="1" applyFill="1" applyBorder="1" applyAlignment="1">
      <alignment horizontal="center" vertical="top"/>
    </xf>
    <xf numFmtId="0" fontId="1" fillId="2" borderId="25" xfId="0" applyFont="1" applyFill="1" applyBorder="1" applyAlignment="1">
      <alignment horizontal="left" vertical="top"/>
    </xf>
    <xf numFmtId="0" fontId="0" fillId="3" borderId="16" xfId="0" applyFill="1" applyBorder="1" applyAlignment="1">
      <alignment horizontal="center" vertical="top"/>
    </xf>
    <xf numFmtId="0" fontId="0" fillId="3" borderId="27" xfId="0" applyFill="1" applyBorder="1" applyAlignment="1">
      <alignment horizontal="center" vertical="top"/>
    </xf>
    <xf numFmtId="0" fontId="0" fillId="3" borderId="28" xfId="0" applyFill="1" applyBorder="1" applyAlignment="1">
      <alignment horizontal="left" vertical="top" wrapText="1"/>
    </xf>
    <xf numFmtId="0" fontId="1" fillId="2" borderId="24" xfId="0" applyFont="1" applyFill="1" applyBorder="1" applyAlignment="1">
      <alignment horizontal="left" vertical="top"/>
    </xf>
    <xf numFmtId="0" fontId="5" fillId="2" borderId="25" xfId="0" applyFont="1" applyFill="1" applyBorder="1" applyAlignment="1">
      <alignment vertical="top"/>
    </xf>
    <xf numFmtId="0" fontId="5" fillId="2" borderId="25" xfId="0" applyFont="1" applyFill="1" applyBorder="1" applyAlignment="1">
      <alignment horizontal="center" vertical="top" wrapText="1"/>
    </xf>
    <xf numFmtId="0" fontId="5" fillId="2" borderId="26" xfId="0" applyFont="1" applyFill="1" applyBorder="1" applyAlignment="1">
      <alignment horizontal="left" vertical="top" wrapText="1"/>
    </xf>
    <xf numFmtId="0" fontId="0" fillId="0" borderId="17" xfId="0" applyBorder="1" applyAlignment="1">
      <alignment vertical="top" wrapText="1"/>
    </xf>
    <xf numFmtId="0" fontId="0" fillId="0" borderId="28" xfId="0" applyBorder="1" applyAlignment="1">
      <alignment horizontal="center" vertical="center"/>
    </xf>
    <xf numFmtId="0" fontId="0" fillId="0" borderId="28" xfId="0" applyBorder="1" applyAlignment="1">
      <alignment horizontal="left" vertical="top" wrapText="1"/>
    </xf>
    <xf numFmtId="0" fontId="0" fillId="0" borderId="28" xfId="0" applyBorder="1" applyAlignment="1">
      <alignment horizontal="center" vertical="center" wrapText="1"/>
    </xf>
    <xf numFmtId="0" fontId="0" fillId="0" borderId="29" xfId="0" applyBorder="1" applyAlignment="1">
      <alignment vertical="top" wrapText="1"/>
    </xf>
    <xf numFmtId="0" fontId="1" fillId="2" borderId="24" xfId="0" applyFont="1" applyFill="1" applyBorder="1" applyAlignment="1">
      <alignment horizontal="center" vertical="top"/>
    </xf>
    <xf numFmtId="0" fontId="5" fillId="2" borderId="30" xfId="0" applyFont="1" applyFill="1" applyBorder="1" applyAlignment="1">
      <alignment vertical="top" wrapText="1"/>
    </xf>
    <xf numFmtId="0" fontId="5" fillId="2" borderId="25" xfId="0" applyFont="1" applyFill="1" applyBorder="1" applyAlignment="1">
      <alignment horizontal="left" vertical="top" wrapText="1"/>
    </xf>
    <xf numFmtId="0" fontId="5" fillId="2" borderId="31" xfId="0" applyFont="1" applyFill="1" applyBorder="1" applyAlignment="1">
      <alignment vertical="top" wrapText="1"/>
    </xf>
    <xf numFmtId="0" fontId="5" fillId="2" borderId="26" xfId="0" applyFont="1" applyFill="1" applyBorder="1" applyAlignment="1">
      <alignment vertical="top"/>
    </xf>
    <xf numFmtId="0" fontId="0" fillId="0" borderId="17" xfId="0" applyBorder="1" applyAlignment="1">
      <alignment horizontal="left" vertical="top" wrapText="1"/>
    </xf>
    <xf numFmtId="0" fontId="2" fillId="3" borderId="28" xfId="0" applyFont="1" applyFill="1" applyBorder="1" applyAlignment="1">
      <alignment horizontal="left" vertical="top" wrapText="1"/>
    </xf>
    <xf numFmtId="0" fontId="0" fillId="0" borderId="28" xfId="0" applyBorder="1" applyAlignment="1">
      <alignment vertical="top" wrapText="1"/>
    </xf>
    <xf numFmtId="0" fontId="1" fillId="2" borderId="32" xfId="0" applyFont="1" applyFill="1" applyBorder="1" applyAlignment="1">
      <alignment horizontal="center" vertical="top"/>
    </xf>
    <xf numFmtId="0" fontId="5" fillId="2" borderId="25" xfId="0" applyFont="1" applyFill="1" applyBorder="1" applyAlignment="1">
      <alignment vertical="top" wrapText="1"/>
    </xf>
    <xf numFmtId="0" fontId="0" fillId="0" borderId="0" xfId="0" applyAlignment="1">
      <alignment horizontal="left" vertical="top" wrapText="1"/>
    </xf>
    <xf numFmtId="0" fontId="0" fillId="0" borderId="8" xfId="0" applyBorder="1"/>
    <xf numFmtId="0" fontId="0" fillId="0" borderId="1" xfId="0" applyBorder="1" applyAlignment="1">
      <alignment vertical="center"/>
    </xf>
    <xf numFmtId="0" fontId="0" fillId="2" borderId="14" xfId="0" applyFill="1" applyBorder="1"/>
    <xf numFmtId="0" fontId="5" fillId="2" borderId="42" xfId="0" applyFont="1" applyFill="1" applyBorder="1"/>
    <xf numFmtId="0" fontId="0" fillId="2" borderId="30" xfId="0" applyFill="1" applyBorder="1" applyAlignment="1">
      <alignment wrapText="1"/>
    </xf>
    <xf numFmtId="0" fontId="21" fillId="2" borderId="25" xfId="0" applyFont="1" applyFill="1" applyBorder="1" applyAlignment="1">
      <alignment horizontal="center" vertical="top" wrapText="1"/>
    </xf>
    <xf numFmtId="0" fontId="0" fillId="3" borderId="37" xfId="0" applyFill="1" applyBorder="1" applyAlignment="1">
      <alignment horizontal="center" vertical="top" wrapText="1"/>
    </xf>
    <xf numFmtId="0" fontId="0" fillId="0" borderId="38" xfId="0" applyBorder="1" applyAlignment="1">
      <alignment horizontal="center"/>
    </xf>
    <xf numFmtId="0" fontId="0" fillId="0" borderId="17" xfId="0" applyBorder="1"/>
    <xf numFmtId="0" fontId="0" fillId="3" borderId="28" xfId="0" applyFill="1" applyBorder="1" applyAlignment="1">
      <alignment vertical="top" wrapText="1"/>
    </xf>
    <xf numFmtId="0" fontId="0" fillId="0" borderId="28" xfId="0" applyBorder="1" applyAlignment="1">
      <alignment vertical="center" wrapText="1"/>
    </xf>
    <xf numFmtId="0" fontId="0" fillId="0" borderId="29" xfId="0" applyBorder="1"/>
    <xf numFmtId="0" fontId="0" fillId="0" borderId="1" xfId="0" applyBorder="1" applyAlignment="1">
      <alignment horizontal="left"/>
    </xf>
    <xf numFmtId="0" fontId="0" fillId="2" borderId="1" xfId="0" applyFill="1" applyBorder="1" applyAlignment="1">
      <alignment wrapText="1"/>
    </xf>
    <xf numFmtId="0" fontId="0" fillId="0" borderId="16" xfId="0" applyBorder="1" applyAlignment="1">
      <alignment horizontal="left"/>
    </xf>
    <xf numFmtId="0" fontId="5" fillId="2" borderId="16" xfId="0" applyFont="1" applyFill="1" applyBorder="1"/>
    <xf numFmtId="0" fontId="0" fillId="2" borderId="30" xfId="0" applyFill="1" applyBorder="1" applyAlignment="1">
      <alignment horizontal="center"/>
    </xf>
    <xf numFmtId="0" fontId="0" fillId="2" borderId="43" xfId="0" applyFill="1" applyBorder="1" applyAlignment="1">
      <alignment horizontal="center"/>
    </xf>
    <xf numFmtId="0" fontId="0" fillId="2" borderId="44" xfId="0" applyFill="1" applyBorder="1" applyAlignment="1">
      <alignment horizontal="center"/>
    </xf>
    <xf numFmtId="0" fontId="0" fillId="2" borderId="5" xfId="0" applyFill="1" applyBorder="1" applyAlignment="1">
      <alignment horizontal="center"/>
    </xf>
    <xf numFmtId="0" fontId="0" fillId="2" borderId="13" xfId="0" applyFill="1" applyBorder="1" applyAlignment="1">
      <alignment horizontal="center"/>
    </xf>
    <xf numFmtId="0" fontId="0" fillId="2" borderId="18" xfId="0" applyFill="1" applyBorder="1" applyAlignment="1">
      <alignment horizontal="center"/>
    </xf>
    <xf numFmtId="0" fontId="0" fillId="0" borderId="5" xfId="0" applyBorder="1" applyAlignment="1">
      <alignment horizontal="center"/>
    </xf>
    <xf numFmtId="0" fontId="0" fillId="0" borderId="13" xfId="0" applyBorder="1" applyAlignment="1">
      <alignment horizontal="center"/>
    </xf>
    <xf numFmtId="0" fontId="0" fillId="0" borderId="18" xfId="0" applyBorder="1" applyAlignment="1">
      <alignment horizontal="center"/>
    </xf>
    <xf numFmtId="0" fontId="0" fillId="0" borderId="28" xfId="0" applyBorder="1" applyAlignment="1">
      <alignment horizontal="center" vertical="center"/>
    </xf>
    <xf numFmtId="0" fontId="9" fillId="0" borderId="1" xfId="0" applyFont="1" applyBorder="1" applyAlignment="1">
      <alignment horizontal="center" vertical="center" wrapText="1"/>
    </xf>
    <xf numFmtId="0" fontId="9" fillId="0" borderId="28" xfId="0" applyFont="1" applyBorder="1" applyAlignment="1">
      <alignment horizontal="center" vertical="center" wrapText="1"/>
    </xf>
    <xf numFmtId="0" fontId="0" fillId="3" borderId="16" xfId="0" applyFill="1" applyBorder="1" applyAlignment="1">
      <alignment horizontal="center" vertical="top"/>
    </xf>
    <xf numFmtId="0" fontId="0" fillId="3" borderId="27" xfId="0" applyFill="1" applyBorder="1" applyAlignment="1">
      <alignment horizontal="center" vertical="top"/>
    </xf>
    <xf numFmtId="0" fontId="9" fillId="0" borderId="17" xfId="0" applyFont="1" applyBorder="1" applyAlignment="1">
      <alignment horizontal="left" vertical="top" wrapText="1"/>
    </xf>
    <xf numFmtId="0" fontId="9" fillId="0" borderId="29" xfId="0" applyFont="1" applyBorder="1" applyAlignment="1">
      <alignment horizontal="left" vertical="top" wrapText="1"/>
    </xf>
    <xf numFmtId="0" fontId="2" fillId="3" borderId="1" xfId="0" applyFont="1" applyFill="1" applyBorder="1" applyAlignment="1">
      <alignment horizontal="left" vertical="top" wrapText="1"/>
    </xf>
    <xf numFmtId="0" fontId="5" fillId="2" borderId="24" xfId="0" applyFont="1" applyFill="1" applyBorder="1" applyAlignment="1">
      <alignment horizontal="left"/>
    </xf>
    <xf numFmtId="0" fontId="5" fillId="2" borderId="25" xfId="0" applyFont="1" applyFill="1" applyBorder="1" applyAlignment="1">
      <alignment horizontal="left"/>
    </xf>
    <xf numFmtId="0" fontId="0" fillId="0" borderId="5" xfId="0" applyBorder="1" applyAlignment="1">
      <alignment horizontal="left" vertical="top"/>
    </xf>
    <xf numFmtId="0" fontId="0" fillId="0" borderId="18" xfId="0" applyBorder="1" applyAlignment="1">
      <alignment horizontal="left" vertical="top"/>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8" xfId="0" applyFont="1" applyBorder="1" applyAlignment="1">
      <alignment horizontal="center" vertical="center" wrapText="1"/>
    </xf>
    <xf numFmtId="0" fontId="0" fillId="0" borderId="34" xfId="0" applyBorder="1" applyAlignment="1">
      <alignment horizontal="left" vertical="top" wrapText="1"/>
    </xf>
    <xf numFmtId="0" fontId="0" fillId="0" borderId="36" xfId="0" applyBorder="1" applyAlignment="1">
      <alignment horizontal="left" vertical="top" wrapText="1"/>
    </xf>
    <xf numFmtId="0" fontId="0" fillId="0" borderId="38" xfId="0" applyBorder="1" applyAlignment="1">
      <alignment horizontal="left" vertical="top"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9" fillId="0" borderId="40" xfId="0" applyFont="1" applyBorder="1" applyAlignment="1">
      <alignment horizontal="center" vertical="center" wrapText="1"/>
    </xf>
    <xf numFmtId="0" fontId="0" fillId="3" borderId="33" xfId="0" applyFill="1" applyBorder="1" applyAlignment="1">
      <alignment horizontal="center" vertical="top"/>
    </xf>
    <xf numFmtId="0" fontId="0" fillId="3" borderId="35" xfId="0" applyFill="1" applyBorder="1" applyAlignment="1">
      <alignment horizontal="center" vertical="top"/>
    </xf>
    <xf numFmtId="0" fontId="0" fillId="3" borderId="39" xfId="0" applyFill="1" applyBorder="1" applyAlignment="1">
      <alignment horizontal="center" vertical="top"/>
    </xf>
    <xf numFmtId="0" fontId="0" fillId="0" borderId="41" xfId="0" applyBorder="1" applyAlignment="1">
      <alignment horizontal="left" vertical="top" wrapText="1"/>
    </xf>
    <xf numFmtId="0" fontId="0" fillId="0" borderId="1" xfId="0" applyBorder="1" applyAlignment="1">
      <alignment horizontal="center" vertical="center"/>
    </xf>
    <xf numFmtId="0" fontId="0" fillId="3" borderId="27" xfId="0" applyFill="1" applyBorder="1" applyAlignment="1">
      <alignment horizontal="left" wrapText="1"/>
    </xf>
    <xf numFmtId="0" fontId="0" fillId="3" borderId="28" xfId="0" applyFill="1" applyBorder="1" applyAlignment="1">
      <alignment horizontal="left" wrapText="1"/>
    </xf>
    <xf numFmtId="0" fontId="0" fillId="3" borderId="5" xfId="0" applyFill="1" applyBorder="1" applyAlignment="1">
      <alignment horizontal="left" vertical="top" wrapText="1"/>
    </xf>
    <xf numFmtId="0" fontId="0" fillId="3" borderId="13" xfId="0" applyFill="1" applyBorder="1" applyAlignment="1">
      <alignment horizontal="left" vertical="top" wrapText="1"/>
    </xf>
    <xf numFmtId="0" fontId="0" fillId="3" borderId="6" xfId="0" applyFill="1" applyBorder="1" applyAlignment="1">
      <alignment horizontal="left" vertical="top" wrapText="1"/>
    </xf>
    <xf numFmtId="0" fontId="0" fillId="3" borderId="37" xfId="0" applyFill="1" applyBorder="1" applyAlignment="1">
      <alignment horizontal="center" vertical="top"/>
    </xf>
    <xf numFmtId="0" fontId="5" fillId="2" borderId="30" xfId="0" applyFont="1" applyFill="1" applyBorder="1" applyAlignment="1">
      <alignment horizontal="left" vertical="top"/>
    </xf>
    <xf numFmtId="0" fontId="0" fillId="0" borderId="31" xfId="0" applyBorder="1" applyAlignment="1">
      <alignment horizontal="left" vertical="top"/>
    </xf>
    <xf numFmtId="0" fontId="0" fillId="3" borderId="16" xfId="0" applyFill="1" applyBorder="1" applyAlignment="1">
      <alignment horizontal="left"/>
    </xf>
    <xf numFmtId="0" fontId="0" fillId="3" borderId="1" xfId="0" applyFill="1" applyBorder="1" applyAlignment="1">
      <alignment horizontal="left"/>
    </xf>
    <xf numFmtId="0" fontId="0" fillId="3" borderId="1" xfId="0" applyFill="1" applyBorder="1" applyAlignment="1">
      <alignment horizontal="left" vertical="top" wrapText="1"/>
    </xf>
    <xf numFmtId="0" fontId="5" fillId="2" borderId="31" xfId="0" applyFont="1" applyFill="1" applyBorder="1" applyAlignment="1">
      <alignment horizontal="left" vertical="top"/>
    </xf>
    <xf numFmtId="0" fontId="5" fillId="2" borderId="25" xfId="0" applyFont="1" applyFill="1" applyBorder="1" applyAlignment="1">
      <alignment horizontal="left" vertical="top"/>
    </xf>
    <xf numFmtId="0" fontId="0" fillId="0" borderId="21" xfId="0" applyBorder="1" applyAlignment="1">
      <alignment horizontal="left" vertical="top"/>
    </xf>
    <xf numFmtId="0" fontId="0" fillId="0" borderId="23" xfId="0" applyBorder="1" applyAlignment="1">
      <alignment horizontal="left" vertical="top"/>
    </xf>
    <xf numFmtId="0" fontId="0" fillId="0" borderId="1" xfId="0" applyBorder="1" applyAlignment="1">
      <alignment horizontal="left" wrapText="1"/>
    </xf>
    <xf numFmtId="0" fontId="0" fillId="0" borderId="17" xfId="0" applyBorder="1" applyAlignment="1">
      <alignment horizontal="left" wrapText="1"/>
    </xf>
    <xf numFmtId="0" fontId="1" fillId="2" borderId="25" xfId="0" applyFont="1" applyFill="1" applyBorder="1" applyAlignment="1">
      <alignment horizontal="left" vertical="top"/>
    </xf>
    <xf numFmtId="0" fontId="1" fillId="2" borderId="26" xfId="0" applyFont="1" applyFill="1" applyBorder="1" applyAlignment="1">
      <alignment horizontal="left" vertical="top"/>
    </xf>
    <xf numFmtId="0" fontId="0" fillId="0" borderId="28" xfId="0" applyBorder="1" applyAlignment="1">
      <alignment horizontal="left" vertical="top"/>
    </xf>
    <xf numFmtId="0" fontId="0" fillId="0" borderId="29" xfId="0" applyBorder="1" applyAlignment="1">
      <alignment horizontal="left" vertical="top"/>
    </xf>
    <xf numFmtId="0" fontId="0" fillId="0" borderId="1" xfId="0" applyBorder="1" applyAlignment="1">
      <alignment horizontal="left" vertical="top"/>
    </xf>
    <xf numFmtId="0" fontId="0" fillId="0" borderId="17" xfId="0" applyBorder="1" applyAlignment="1">
      <alignment horizontal="left" vertical="top"/>
    </xf>
    <xf numFmtId="0" fontId="0" fillId="0" borderId="13" xfId="0" applyBorder="1" applyAlignment="1">
      <alignment horizontal="center" vertical="center"/>
    </xf>
    <xf numFmtId="0" fontId="0" fillId="0" borderId="22" xfId="0" applyBorder="1" applyAlignment="1">
      <alignment horizontal="center" vertical="center"/>
    </xf>
    <xf numFmtId="0" fontId="0" fillId="5" borderId="5" xfId="0" applyFill="1" applyBorder="1" applyAlignment="1">
      <alignment horizontal="center" vertical="top"/>
    </xf>
    <xf numFmtId="0" fontId="0" fillId="5" borderId="18" xfId="0" applyFill="1" applyBorder="1" applyAlignment="1">
      <alignment horizontal="center" vertical="top"/>
    </xf>
    <xf numFmtId="0" fontId="0" fillId="5" borderId="5" xfId="0" applyFill="1" applyBorder="1" applyAlignment="1">
      <alignment horizontal="left" vertical="top"/>
    </xf>
    <xf numFmtId="0" fontId="0" fillId="5" borderId="18" xfId="0" applyFill="1" applyBorder="1" applyAlignment="1">
      <alignment horizontal="left" vertical="top"/>
    </xf>
    <xf numFmtId="0" fontId="0" fillId="3" borderId="27" xfId="0" applyFill="1" applyBorder="1" applyAlignment="1">
      <alignment horizontal="left"/>
    </xf>
    <xf numFmtId="0" fontId="0" fillId="3" borderId="28" xfId="0" applyFill="1" applyBorder="1" applyAlignment="1">
      <alignment horizontal="left"/>
    </xf>
    <xf numFmtId="0" fontId="0" fillId="0" borderId="28" xfId="0" applyBorder="1" applyAlignment="1">
      <alignment horizontal="left" wrapText="1"/>
    </xf>
    <xf numFmtId="0" fontId="0" fillId="0" borderId="29" xfId="0" applyBorder="1" applyAlignment="1">
      <alignment horizontal="left" wrapText="1"/>
    </xf>
    <xf numFmtId="0" fontId="0" fillId="2" borderId="14" xfId="0" applyFill="1" applyBorder="1" applyAlignment="1">
      <alignment horizontal="center"/>
    </xf>
    <xf numFmtId="0" fontId="0" fillId="2" borderId="15" xfId="0" applyFill="1" applyBorder="1" applyAlignment="1">
      <alignment horizontal="center"/>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5" fillId="2" borderId="42" xfId="0" applyFont="1" applyFill="1" applyBorder="1" applyAlignment="1">
      <alignment horizontal="left"/>
    </xf>
    <xf numFmtId="0" fontId="5" fillId="2" borderId="43" xfId="0" applyFont="1" applyFill="1" applyBorder="1" applyAlignment="1">
      <alignment horizontal="left"/>
    </xf>
    <xf numFmtId="0" fontId="1" fillId="2" borderId="30" xfId="0" applyFont="1" applyFill="1" applyBorder="1" applyAlignment="1">
      <alignment horizontal="left" vertical="top"/>
    </xf>
    <xf numFmtId="0" fontId="1" fillId="2" borderId="31" xfId="0" applyFont="1" applyFill="1" applyBorder="1" applyAlignment="1">
      <alignment horizontal="left" vertical="top"/>
    </xf>
    <xf numFmtId="0" fontId="0" fillId="3" borderId="19" xfId="0" applyFill="1" applyBorder="1" applyAlignment="1">
      <alignment horizontal="left" wrapText="1"/>
    </xf>
    <xf numFmtId="0" fontId="0" fillId="3" borderId="20" xfId="0" applyFill="1" applyBorder="1" applyAlignment="1">
      <alignment horizontal="left" wrapText="1"/>
    </xf>
    <xf numFmtId="0" fontId="0" fillId="3" borderId="33" xfId="0" applyFill="1" applyBorder="1" applyAlignment="1">
      <alignment horizontal="center" vertical="top" wrapText="1"/>
    </xf>
    <xf numFmtId="0" fontId="0" fillId="3" borderId="35" xfId="0" applyFill="1" applyBorder="1" applyAlignment="1">
      <alignment horizontal="center" vertical="top" wrapText="1"/>
    </xf>
    <xf numFmtId="0" fontId="0" fillId="3" borderId="37" xfId="0" applyFill="1" applyBorder="1" applyAlignment="1">
      <alignment horizontal="center" vertical="top" wrapText="1"/>
    </xf>
    <xf numFmtId="0" fontId="0" fillId="0" borderId="34" xfId="0" applyBorder="1" applyAlignment="1">
      <alignment horizontal="center"/>
    </xf>
    <xf numFmtId="0" fontId="0" fillId="0" borderId="36" xfId="0" applyBorder="1" applyAlignment="1">
      <alignment horizontal="center"/>
    </xf>
    <xf numFmtId="0" fontId="0" fillId="0" borderId="38" xfId="0" applyBorder="1" applyAlignment="1">
      <alignment horizont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40" xfId="0" applyBorder="1" applyAlignment="1">
      <alignment horizontal="center" vertical="center"/>
    </xf>
    <xf numFmtId="0" fontId="0" fillId="0" borderId="8" xfId="0" applyBorder="1" applyAlignment="1">
      <alignment horizontal="center" vertical="center"/>
    </xf>
    <xf numFmtId="0" fontId="1" fillId="2" borderId="1" xfId="0" applyFont="1" applyFill="1" applyBorder="1" applyAlignment="1">
      <alignment horizontal="left" vertical="top"/>
    </xf>
    <xf numFmtId="0" fontId="0" fillId="2" borderId="10" xfId="0" applyFill="1" applyBorder="1" applyAlignment="1">
      <alignment horizontal="center"/>
    </xf>
    <xf numFmtId="0" fontId="0" fillId="2" borderId="11" xfId="0" applyFill="1" applyBorder="1" applyAlignment="1">
      <alignment horizontal="center"/>
    </xf>
    <xf numFmtId="0" fontId="0" fillId="0" borderId="13" xfId="0" applyBorder="1" applyAlignment="1">
      <alignment horizontal="left" wrapText="1"/>
    </xf>
    <xf numFmtId="0" fontId="0" fillId="0" borderId="6" xfId="0" applyBorder="1" applyAlignment="1">
      <alignment horizontal="left" wrapText="1"/>
    </xf>
    <xf numFmtId="0" fontId="0" fillId="0" borderId="13" xfId="0" applyBorder="1" applyAlignment="1">
      <alignment horizontal="left" vertical="top"/>
    </xf>
    <xf numFmtId="0" fontId="0" fillId="0" borderId="6" xfId="0" applyBorder="1" applyAlignment="1">
      <alignment horizontal="left" vertical="top"/>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5" xfId="0" applyFill="1" applyBorder="1" applyAlignment="1">
      <alignment horizontal="center" vertical="top"/>
    </xf>
    <xf numFmtId="0" fontId="0" fillId="3" borderId="13" xfId="0" applyFill="1" applyBorder="1" applyAlignment="1">
      <alignment horizontal="center" vertical="top"/>
    </xf>
    <xf numFmtId="0" fontId="5" fillId="2" borderId="1" xfId="0" applyFont="1" applyFill="1" applyBorder="1" applyAlignment="1">
      <alignment horizontal="left" vertical="top"/>
    </xf>
    <xf numFmtId="0" fontId="0" fillId="3" borderId="1" xfId="0" applyFill="1" applyBorder="1" applyAlignment="1">
      <alignment horizontal="center" vertical="top"/>
    </xf>
    <xf numFmtId="0" fontId="0" fillId="3" borderId="1" xfId="0" applyFill="1" applyBorder="1" applyAlignment="1">
      <alignment horizontal="left" vertical="top"/>
    </xf>
    <xf numFmtId="0" fontId="0" fillId="5" borderId="6" xfId="0" applyFill="1" applyBorder="1" applyAlignment="1">
      <alignment horizontal="center" vertical="top"/>
    </xf>
    <xf numFmtId="0" fontId="0" fillId="5" borderId="6" xfId="0" applyFill="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wrapText="1"/>
    </xf>
    <xf numFmtId="0" fontId="0" fillId="0" borderId="9" xfId="0" applyBorder="1" applyAlignment="1">
      <alignment horizontal="center" vertical="top" wrapText="1"/>
    </xf>
    <xf numFmtId="0" fontId="0" fillId="0" borderId="8" xfId="0" applyBorder="1" applyAlignment="1">
      <alignment horizontal="center" vertical="top" wrapText="1"/>
    </xf>
    <xf numFmtId="0" fontId="0" fillId="3" borderId="7" xfId="0" applyFill="1" applyBorder="1" applyAlignment="1">
      <alignment horizontal="center" vertical="center" wrapText="1"/>
    </xf>
    <xf numFmtId="0" fontId="0" fillId="3" borderId="9" xfId="0" applyFill="1" applyBorder="1" applyAlignment="1">
      <alignment horizontal="center" vertical="center" wrapText="1"/>
    </xf>
    <xf numFmtId="0" fontId="0" fillId="3" borderId="8" xfId="0" applyFill="1" applyBorder="1" applyAlignment="1">
      <alignment horizontal="center" vertical="center" wrapText="1"/>
    </xf>
    <xf numFmtId="0" fontId="0" fillId="3" borderId="1" xfId="0" applyFill="1" applyBorder="1" applyAlignment="1">
      <alignment horizontal="center" vertical="center" wrapText="1"/>
    </xf>
    <xf numFmtId="0" fontId="9" fillId="3" borderId="1" xfId="0" applyFont="1" applyFill="1" applyBorder="1" applyAlignment="1">
      <alignment horizontal="center" vertical="center" wrapText="1"/>
    </xf>
    <xf numFmtId="0" fontId="9" fillId="0" borderId="1" xfId="0" applyFont="1" applyBorder="1" applyAlignment="1">
      <alignment horizontal="center" vertical="top" wrapText="1"/>
    </xf>
    <xf numFmtId="0" fontId="0" fillId="0" borderId="5" xfId="0" applyBorder="1" applyAlignment="1">
      <alignment horizontal="left" vertical="top" wrapText="1"/>
    </xf>
    <xf numFmtId="0" fontId="0" fillId="0" borderId="13" xfId="0" applyBorder="1" applyAlignment="1">
      <alignment horizontal="left" vertical="top" wrapText="1"/>
    </xf>
    <xf numFmtId="0" fontId="0" fillId="0" borderId="6" xfId="0" applyBorder="1" applyAlignment="1">
      <alignment horizontal="left" vertical="top" wrapText="1"/>
    </xf>
    <xf numFmtId="0" fontId="9" fillId="3" borderId="7"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0" fillId="0" borderId="7" xfId="0" applyBorder="1" applyAlignment="1">
      <alignment horizontal="center" vertical="top"/>
    </xf>
    <xf numFmtId="0" fontId="0" fillId="0" borderId="9" xfId="0" applyBorder="1" applyAlignment="1">
      <alignment horizontal="center" vertical="top"/>
    </xf>
    <xf numFmtId="0" fontId="0" fillId="0" borderId="8" xfId="0" applyBorder="1" applyAlignment="1">
      <alignment horizontal="center" vertical="top"/>
    </xf>
    <xf numFmtId="0" fontId="0" fillId="0" borderId="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0" borderId="7" xfId="0" applyBorder="1" applyAlignment="1">
      <alignment horizontal="left" vertical="top"/>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0" fontId="14" fillId="0" borderId="1" xfId="0" applyFont="1" applyBorder="1" applyAlignment="1">
      <alignment horizontal="left" vertical="top"/>
    </xf>
    <xf numFmtId="0" fontId="0" fillId="0" borderId="1" xfId="0" applyBorder="1" applyAlignment="1">
      <alignment horizontal="center" vertical="top" wrapText="1"/>
    </xf>
    <xf numFmtId="0" fontId="20" fillId="0" borderId="5" xfId="0" applyFont="1" applyBorder="1" applyAlignment="1">
      <alignment horizontal="left" vertical="top" wrapText="1"/>
    </xf>
    <xf numFmtId="0" fontId="20" fillId="0" borderId="6" xfId="0" applyFont="1" applyBorder="1" applyAlignment="1">
      <alignment horizontal="left" vertical="top" wrapText="1"/>
    </xf>
    <xf numFmtId="0" fontId="20" fillId="3" borderId="5" xfId="0" applyFont="1" applyFill="1" applyBorder="1" applyAlignment="1">
      <alignment horizontal="left" vertical="top" wrapText="1"/>
    </xf>
    <xf numFmtId="0" fontId="20" fillId="3" borderId="6"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14" fillId="3" borderId="1" xfId="0" applyFont="1" applyFill="1" applyBorder="1" applyAlignment="1">
      <alignment horizontal="left" vertical="top" wrapText="1"/>
    </xf>
    <xf numFmtId="0" fontId="14" fillId="3" borderId="1" xfId="0" applyFont="1" applyFill="1" applyBorder="1" applyAlignment="1">
      <alignment horizontal="center" vertical="top"/>
    </xf>
    <xf numFmtId="0" fontId="20" fillId="3" borderId="7" xfId="0" applyFont="1" applyFill="1" applyBorder="1" applyAlignment="1">
      <alignment horizontal="center" vertical="top"/>
    </xf>
    <xf numFmtId="0" fontId="20" fillId="3" borderId="9" xfId="0" applyFont="1" applyFill="1" applyBorder="1" applyAlignment="1">
      <alignment horizontal="center" vertical="top"/>
    </xf>
    <xf numFmtId="0" fontId="20" fillId="3" borderId="8" xfId="0" applyFont="1" applyFill="1" applyBorder="1" applyAlignment="1">
      <alignment horizontal="center" vertical="top"/>
    </xf>
    <xf numFmtId="0" fontId="0" fillId="3" borderId="6" xfId="0" applyFill="1" applyBorder="1" applyAlignment="1">
      <alignment horizontal="center" vertical="top"/>
    </xf>
  </cellXfs>
  <cellStyles count="1">
    <cellStyle name="Standard" xfId="0" builtinId="0"/>
  </cellStyles>
  <dxfs count="293">
    <dxf>
      <fill>
        <patternFill>
          <bgColor rgb="FFFF0000"/>
        </patternFill>
      </fill>
    </dxf>
    <dxf>
      <fill>
        <patternFill>
          <bgColor rgb="FF92D050"/>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rgb="FF92D050"/>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59996337778862885"/>
        </patternFill>
      </fill>
    </dxf>
    <dxf>
      <fill>
        <patternFill>
          <bgColor theme="9" tint="0.59996337778862885"/>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theme="5" tint="0.59996337778862885"/>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EE73D-F426-4D51-AFE5-38FA8DF5FF38}">
  <sheetPr codeName="Tabelle1">
    <pageSetUpPr fitToPage="1"/>
  </sheetPr>
  <dimension ref="A1:J64"/>
  <sheetViews>
    <sheetView showGridLines="0" tabSelected="1" zoomScaleNormal="100" workbookViewId="0">
      <selection activeCell="B36" sqref="B36:E36"/>
    </sheetView>
  </sheetViews>
  <sheetFormatPr baseColWidth="10" defaultColWidth="11.42578125" defaultRowHeight="12.75" x14ac:dyDescent="0.2"/>
  <cols>
    <col min="1" max="1" width="4.7109375" customWidth="1"/>
    <col min="2" max="2" width="67.42578125" style="42" customWidth="1"/>
    <col min="3" max="3" width="28" customWidth="1"/>
    <col min="4" max="4" width="7" customWidth="1"/>
    <col min="5" max="5" width="49.85546875" customWidth="1"/>
    <col min="6" max="6" width="27.28515625" customWidth="1"/>
    <col min="7" max="7" width="35.85546875" customWidth="1"/>
    <col min="8" max="8" width="35.28515625" customWidth="1"/>
    <col min="9" max="9" width="11.7109375" customWidth="1"/>
    <col min="10" max="10" width="12.28515625" customWidth="1"/>
  </cols>
  <sheetData>
    <row r="1" spans="1:8" ht="18" x14ac:dyDescent="0.25">
      <c r="A1" s="15" t="str">
        <f>'Stammdaten Level I'!A1</f>
        <v>‘MoveSmart – simple and sustainable corporate mobility’ initiative – mobility check level I</v>
      </c>
      <c r="H1" s="56"/>
    </row>
    <row r="2" spans="1:8" ht="13.5" thickBot="1" x14ac:dyDescent="0.25">
      <c r="A2" t="str">
        <f>'Stammdaten Level I'!A2</f>
        <v>Instructions: For explanations, please hover your cursor over the individual cells featuring a red corner</v>
      </c>
    </row>
    <row r="3" spans="1:8" ht="15" x14ac:dyDescent="0.25">
      <c r="A3" s="168" t="str">
        <f>'Stammdaten Level I'!A3</f>
        <v>Contact details</v>
      </c>
      <c r="B3" s="169"/>
      <c r="C3" s="151"/>
      <c r="D3" s="152"/>
      <c r="E3" s="152"/>
      <c r="F3" s="153"/>
    </row>
    <row r="4" spans="1:8" x14ac:dyDescent="0.2">
      <c r="A4" s="196" t="str">
        <f>'Stammdaten Level I'!A4</f>
        <v>Company name</v>
      </c>
      <c r="B4" s="197"/>
      <c r="C4" s="203"/>
      <c r="D4" s="203"/>
      <c r="E4" s="203"/>
      <c r="F4" s="204"/>
      <c r="H4" s="45"/>
    </row>
    <row r="5" spans="1:8" x14ac:dyDescent="0.2">
      <c r="A5" s="196" t="str">
        <f>'Stammdaten Level I'!A5</f>
        <v>Location &amp; postal code of headquarters</v>
      </c>
      <c r="B5" s="197"/>
      <c r="C5" s="203"/>
      <c r="D5" s="203"/>
      <c r="E5" s="203"/>
      <c r="F5" s="204"/>
      <c r="H5" s="45"/>
    </row>
    <row r="6" spans="1:8" x14ac:dyDescent="0.2">
      <c r="A6" s="196" t="str">
        <f>'Stammdaten Level I'!A6</f>
        <v>Name, role and e-mail of the mobility officer</v>
      </c>
      <c r="B6" s="197"/>
      <c r="C6" s="203"/>
      <c r="D6" s="203"/>
      <c r="E6" s="203"/>
      <c r="F6" s="204"/>
      <c r="H6" s="45"/>
    </row>
    <row r="7" spans="1:8" x14ac:dyDescent="0.2">
      <c r="A7" s="149"/>
      <c r="B7" s="147"/>
      <c r="C7" s="157"/>
      <c r="D7" s="158"/>
      <c r="E7" s="158"/>
      <c r="F7" s="159"/>
      <c r="H7" s="45"/>
    </row>
    <row r="8" spans="1:8" ht="15" x14ac:dyDescent="0.25">
      <c r="A8" s="150" t="str">
        <f>'Stammdaten Level I'!A8</f>
        <v>General information</v>
      </c>
      <c r="B8" s="148"/>
      <c r="C8" s="154"/>
      <c r="D8" s="155"/>
      <c r="E8" s="155"/>
      <c r="F8" s="156"/>
    </row>
    <row r="9" spans="1:8" x14ac:dyDescent="0.2">
      <c r="A9" s="196" t="str">
        <f>'Stammdaten Level I'!A9</f>
        <v>Number of employees</v>
      </c>
      <c r="B9" s="197"/>
      <c r="C9" s="209"/>
      <c r="D9" s="209"/>
      <c r="E9" s="209"/>
      <c r="F9" s="210"/>
      <c r="H9" s="45"/>
    </row>
    <row r="10" spans="1:8" ht="76.5" customHeight="1" thickBot="1" x14ac:dyDescent="0.25">
      <c r="A10" s="188" t="str">
        <f>'Stammdaten Level I'!A10</f>
        <v xml:space="preserve">In the right-hand column, please specify whether this declaration is for 
a) The entire Swiss company.
b) The company’s Swiss headquarters.
c) A Switzerland-based branch office.
d) A Switzerland-based subsidiary.
</v>
      </c>
      <c r="B10" s="189"/>
      <c r="C10" s="207"/>
      <c r="D10" s="207"/>
      <c r="E10" s="207"/>
      <c r="F10" s="208"/>
      <c r="H10" s="45"/>
    </row>
    <row r="11" spans="1:8" ht="13.5" thickBot="1" x14ac:dyDescent="0.25"/>
    <row r="12" spans="1:8" s="4" customFormat="1" ht="32.25" customHeight="1" x14ac:dyDescent="0.2">
      <c r="A12" s="107" t="str">
        <f>'Stammdaten Level I'!A12</f>
        <v>No.</v>
      </c>
      <c r="B12" s="108" t="str">
        <f>'Stammdaten Level I'!B12</f>
        <v>Modal split</v>
      </c>
      <c r="C12" s="109" t="str">
        <f>'Stammdaten Level I'!C12</f>
        <v>Transport</v>
      </c>
      <c r="D12" s="110" t="str">
        <f>'Stammdaten Level I'!D12</f>
        <v>%</v>
      </c>
      <c r="E12" s="205" t="str">
        <f>'Stammdaten Level I'!E12</f>
        <v>Remarks</v>
      </c>
      <c r="F12" s="206"/>
      <c r="G12"/>
      <c r="H12" s="3"/>
    </row>
    <row r="13" spans="1:8" s="4" customFormat="1" x14ac:dyDescent="0.2">
      <c r="A13" s="163">
        <f>'Stammdaten Level I'!A13</f>
        <v>1</v>
      </c>
      <c r="B13" s="198" t="str">
        <f>'Stammdaten Level I'!B13</f>
        <v>According to your estimates, what is the percentage distribution of the different modes of transport primarily used by your employees to commute to and from work?</v>
      </c>
      <c r="C13" s="17" t="str">
        <f>'Stammdaten Level I'!C13</f>
        <v>MPT (car, motorbike/scooter)</v>
      </c>
      <c r="D13" s="28"/>
      <c r="E13" s="209"/>
      <c r="F13" s="210"/>
      <c r="G13"/>
      <c r="H13" s="3"/>
    </row>
    <row r="14" spans="1:8" s="4" customFormat="1" x14ac:dyDescent="0.2">
      <c r="A14" s="163"/>
      <c r="B14" s="198"/>
      <c r="C14" s="17" t="str">
        <f>'Stammdaten Level I'!C14</f>
        <v>PT</v>
      </c>
      <c r="D14" s="28"/>
      <c r="E14" s="170"/>
      <c r="F14" s="171"/>
      <c r="G14"/>
      <c r="H14" s="3"/>
    </row>
    <row r="15" spans="1:8" s="4" customFormat="1" x14ac:dyDescent="0.2">
      <c r="A15" s="163"/>
      <c r="B15" s="198"/>
      <c r="C15" s="17" t="str">
        <f>'Stammdaten Level I'!C15</f>
        <v>Active mobility – cycling</v>
      </c>
      <c r="D15" s="28"/>
      <c r="E15" s="170"/>
      <c r="F15" s="171"/>
      <c r="G15"/>
      <c r="H15" s="59"/>
    </row>
    <row r="16" spans="1:8" s="4" customFormat="1" x14ac:dyDescent="0.2">
      <c r="A16" s="163"/>
      <c r="B16" s="198"/>
      <c r="C16" s="17" t="str">
        <f>'Stammdaten Level I'!C16</f>
        <v>Active mobility – walking</v>
      </c>
      <c r="D16" s="28"/>
      <c r="E16" s="170"/>
      <c r="F16" s="171"/>
      <c r="G16"/>
      <c r="H16" s="57"/>
    </row>
    <row r="17" spans="1:10" s="4" customFormat="1" x14ac:dyDescent="0.2">
      <c r="A17" s="163"/>
      <c r="B17" s="198"/>
      <c r="C17" s="17" t="str">
        <f>'Stammdaten Level I'!C17</f>
        <v xml:space="preserve">Total should be 100% </v>
      </c>
      <c r="D17" s="41">
        <f>SUM(D13:D16)</f>
        <v>0</v>
      </c>
      <c r="E17" s="213"/>
      <c r="F17" s="214"/>
      <c r="G17"/>
      <c r="H17" s="3"/>
    </row>
    <row r="18" spans="1:10" s="4" customFormat="1" x14ac:dyDescent="0.2">
      <c r="A18" s="163">
        <f>'Stammdaten Level I'!A18</f>
        <v>2</v>
      </c>
      <c r="B18" s="198" t="str">
        <f>'Stammdaten Level I'!B18</f>
        <v xml:space="preserve">Enter the percentage distribution of modes of transport used by your employees for business travel (as claimed on expenses). </v>
      </c>
      <c r="C18" s="17" t="str">
        <f>'Stammdaten Level I'!C18</f>
        <v>MPT (car, motorbike/scooter)</v>
      </c>
      <c r="D18" s="28"/>
      <c r="E18" s="170"/>
      <c r="F18" s="171"/>
      <c r="G18"/>
      <c r="H18" s="3"/>
    </row>
    <row r="19" spans="1:10" s="4" customFormat="1" x14ac:dyDescent="0.2">
      <c r="A19" s="163"/>
      <c r="B19" s="198"/>
      <c r="C19" s="17" t="str">
        <f>'Stammdaten Level I'!C19</f>
        <v>PT</v>
      </c>
      <c r="D19" s="28"/>
      <c r="E19" s="170"/>
      <c r="F19" s="171"/>
      <c r="G19"/>
      <c r="H19" s="3"/>
    </row>
    <row r="20" spans="1:10" s="4" customFormat="1" x14ac:dyDescent="0.2">
      <c r="A20" s="163"/>
      <c r="B20" s="198"/>
      <c r="C20" s="17" t="str">
        <f>'Stammdaten Level I'!C20</f>
        <v>Plane</v>
      </c>
      <c r="D20" s="28"/>
      <c r="E20" s="170"/>
      <c r="F20" s="171"/>
      <c r="G20"/>
      <c r="H20" s="57"/>
      <c r="I20" s="14"/>
      <c r="J20" s="1"/>
    </row>
    <row r="21" spans="1:10" s="4" customFormat="1" x14ac:dyDescent="0.2">
      <c r="A21" s="163"/>
      <c r="B21" s="198"/>
      <c r="C21" s="17" t="str">
        <f>'Stammdaten Level I'!C21</f>
        <v>Active mobility – cycling</v>
      </c>
      <c r="D21" s="28"/>
      <c r="E21" s="170"/>
      <c r="F21" s="171"/>
      <c r="G21"/>
      <c r="H21" s="59"/>
    </row>
    <row r="22" spans="1:10" s="4" customFormat="1" x14ac:dyDescent="0.2">
      <c r="A22" s="163"/>
      <c r="B22" s="198"/>
      <c r="C22" s="17" t="str">
        <f>'Stammdaten Level I'!C22</f>
        <v>Active mobility – walking</v>
      </c>
      <c r="D22" s="28"/>
      <c r="E22" s="170"/>
      <c r="F22" s="171"/>
      <c r="G22"/>
      <c r="H22" s="3"/>
    </row>
    <row r="23" spans="1:10" s="4" customFormat="1" x14ac:dyDescent="0.2">
      <c r="A23" s="163"/>
      <c r="B23" s="198"/>
      <c r="C23" s="17" t="str">
        <f>'Stammdaten Level I'!C23</f>
        <v xml:space="preserve">Total should be 100% </v>
      </c>
      <c r="D23" s="41">
        <f>SUM(D18:D22)</f>
        <v>0</v>
      </c>
      <c r="E23" s="215"/>
      <c r="F23" s="216"/>
      <c r="G23"/>
      <c r="H23" s="3"/>
    </row>
    <row r="24" spans="1:10" s="4" customFormat="1" ht="38.25" x14ac:dyDescent="0.2">
      <c r="A24" s="112">
        <f>'Stammdaten Level I'!A24</f>
        <v>3</v>
      </c>
      <c r="B24" s="18" t="str">
        <f>'Stammdaten Level I'!B24</f>
        <v>Was the information entered in question 1 estimated or ascertained (e.g. employee survey)? If the information was based on an estimate, please explain your assumptions in the Comments field.</v>
      </c>
      <c r="C24" s="178"/>
      <c r="D24" s="211"/>
      <c r="E24" s="170"/>
      <c r="F24" s="171"/>
      <c r="G24"/>
      <c r="H24" s="3"/>
    </row>
    <row r="25" spans="1:10" s="4" customFormat="1" ht="39.75" customHeight="1" thickBot="1" x14ac:dyDescent="0.25">
      <c r="A25" s="113">
        <f>'Stammdaten Level I'!A25</f>
        <v>4</v>
      </c>
      <c r="B25" s="114" t="str">
        <f>'Stammdaten Level I'!B25</f>
        <v>Was the information entered in question 2 estimated or ascertained (e.g. expense forms, expense tools)? If the information was based on an estimate, please explain your assumptions in the Comments field.</v>
      </c>
      <c r="C25" s="180"/>
      <c r="D25" s="212"/>
      <c r="E25" s="201"/>
      <c r="F25" s="202"/>
      <c r="G25"/>
      <c r="H25" s="3"/>
    </row>
    <row r="26" spans="1:10" s="4" customFormat="1" ht="15.75" thickBot="1" x14ac:dyDescent="0.25">
      <c r="A26" s="6"/>
      <c r="B26" s="25"/>
      <c r="C26" s="24"/>
      <c r="D26" s="24"/>
      <c r="E26" s="24"/>
      <c r="F26" s="26"/>
      <c r="G26" s="26"/>
      <c r="H26" s="3"/>
    </row>
    <row r="27" spans="1:10" s="4" customFormat="1" ht="32.25" customHeight="1" x14ac:dyDescent="0.2">
      <c r="A27" s="115" t="str">
        <f>Stammdaten_alt!A27</f>
        <v>Nr</v>
      </c>
      <c r="B27" s="111" t="str">
        <f>'Stammdaten Level I'!B27</f>
        <v>General</v>
      </c>
      <c r="C27" s="200" t="str">
        <f>'Stammdaten Level I'!C27</f>
        <v>Answer</v>
      </c>
      <c r="D27" s="200"/>
      <c r="E27" s="116" t="str">
        <f>'Stammdaten Level I'!E27</f>
        <v>Measures</v>
      </c>
      <c r="F27" s="117" t="str">
        <f>'Stammdaten Level I'!F27</f>
        <v>Degree of commitment 
Level I</v>
      </c>
      <c r="G27" s="117" t="str">
        <f>'Stammdaten Level I'!G27</f>
        <v>Documentation/receipts/reporting guidelines available?</v>
      </c>
      <c r="H27" s="118" t="str">
        <f>'Stammdaten Level I'!H27</f>
        <v>Remarks</v>
      </c>
    </row>
    <row r="28" spans="1:10" s="4" customFormat="1" ht="42.75" customHeight="1" x14ac:dyDescent="0.2">
      <c r="A28" s="112">
        <f>'Stammdaten Level I'!A28</f>
        <v>5</v>
      </c>
      <c r="B28" s="18" t="str">
        <f>'Stammdaten Level I'!B28</f>
        <v xml:space="preserve">Does your company already have a mobility concept? </v>
      </c>
      <c r="C28" s="187"/>
      <c r="D28" s="187"/>
      <c r="E28" s="16" t="str" cm="1">
        <f t="array" aca="1" ref="E28" ca="1">IF(C28="No", INDIRECT("'Stammdaten Level I'!E28"), "")</f>
        <v/>
      </c>
      <c r="F28" s="74" t="str">
        <f>'Stammdaten Level I'!F28</f>
        <v>mandatory</v>
      </c>
      <c r="G28" s="86"/>
      <c r="H28" s="119"/>
    </row>
    <row r="29" spans="1:10" s="4" customFormat="1" ht="67.5" customHeight="1" x14ac:dyDescent="0.2">
      <c r="A29" s="112">
        <f>'Stammdaten Level I'!A29</f>
        <v>6</v>
      </c>
      <c r="B29" s="18" t="str">
        <f>'Stammdaten Level I'!B29</f>
        <v>Does your mobility concept include specific targets for reducing CO₂ emissions associated with business travel and commuting – including a defined CO₂ reduction pathway and corresponding measures? If it does, please state in column H ‘Comments’ the date your company, based on its defined targets, will reach net zero and the measures it is taking to achieve this.</v>
      </c>
      <c r="C29" s="178"/>
      <c r="D29" s="179"/>
      <c r="E29" s="16" t="str" cm="1">
        <f t="array" aca="1" ref="E29" ca="1">IF(C29="No", INDIRECT("'Stammdaten Level I'!E29"), "")</f>
        <v/>
      </c>
      <c r="F29" s="74" t="str">
        <f>'Stammdaten Level I'!F29</f>
        <v>mandatory</v>
      </c>
      <c r="G29" s="86"/>
      <c r="H29" s="119"/>
    </row>
    <row r="30" spans="1:10" s="4" customFormat="1" ht="42" customHeight="1" x14ac:dyDescent="0.2">
      <c r="A30" s="112">
        <f>'Stammdaten Level I'!A30</f>
        <v>7</v>
      </c>
      <c r="B30" s="18" t="str">
        <f>'Stammdaten Level I'!B30</f>
        <v xml:space="preserve">If measures have been defined at your company in accordance with question 6, have these already been implemented or are currently being implemented? Please briefly summarise the measures in column G ‘Comments’. </v>
      </c>
      <c r="C30" s="178"/>
      <c r="D30" s="179"/>
      <c r="E30" s="16" t="str" cm="1">
        <f t="array" aca="1" ref="E30" ca="1">IF(C30="No measures defined yet", INDIRECT("'Stammdaten Level I'!E30"), "")</f>
        <v/>
      </c>
      <c r="F30" s="74" t="str">
        <f>'Stammdaten Level I'!F30</f>
        <v>mandatory</v>
      </c>
      <c r="G30" s="86"/>
      <c r="H30" s="119"/>
    </row>
    <row r="31" spans="1:10" s="4" customFormat="1" ht="53.25" customHeight="1" x14ac:dyDescent="0.2">
      <c r="A31" s="112">
        <f>'Stammdaten Level I'!A31</f>
        <v>8</v>
      </c>
      <c r="B31" s="18" t="str">
        <f>'Stammdaten Level I'!B31</f>
        <v xml:space="preserve">Does your company report on mobility-related CO2 emissions? </v>
      </c>
      <c r="C31" s="187"/>
      <c r="D31" s="187"/>
      <c r="E31" s="16" t="str" cm="1">
        <f t="array" aca="1" ref="E31" ca="1">IF(C31="No", INDIRECT("'Stammdaten Level I'!E31"), "")</f>
        <v/>
      </c>
      <c r="F31" s="74" t="str">
        <f>'Stammdaten Level I'!F31</f>
        <v>mandatory</v>
      </c>
      <c r="G31" s="86"/>
      <c r="H31" s="119"/>
    </row>
    <row r="32" spans="1:10" s="4" customFormat="1" ht="41.25" customHeight="1" x14ac:dyDescent="0.2">
      <c r="A32" s="112">
        <f>'Stammdaten Level I'!A32</f>
        <v>9</v>
      </c>
      <c r="B32" s="18" t="str">
        <f>'Stammdaten Level I'!B32</f>
        <v xml:space="preserve">If your company offers employee parking, have you already introduced parking space management, including regulations? </v>
      </c>
      <c r="C32" s="187"/>
      <c r="D32" s="187"/>
      <c r="E32" s="16" t="str" cm="1">
        <f t="array" aca="1" ref="E32" ca="1">IF(C32="No", INDIRECT("'Stammdaten Level I'!E32"), "")</f>
        <v/>
      </c>
      <c r="F32" s="74" t="str">
        <f>'Stammdaten Level I'!F32</f>
        <v>mandatory</v>
      </c>
      <c r="G32" s="86"/>
      <c r="H32" s="119"/>
    </row>
    <row r="33" spans="1:10" s="4" customFormat="1" ht="53.25" customHeight="1" thickBot="1" x14ac:dyDescent="0.25">
      <c r="A33" s="113">
        <f>'Stammdaten Level I'!A33</f>
        <v>10</v>
      </c>
      <c r="B33" s="114" t="str">
        <f>'Stammdaten Level I'!B33</f>
        <v>Is your company already providing training on sustainable mobility as standard?</v>
      </c>
      <c r="C33" s="160"/>
      <c r="D33" s="160"/>
      <c r="E33" s="121" t="str" cm="1">
        <f t="array" aca="1" ref="E33" ca="1">IF(C33="No", INDIRECT("'Stammdaten Level I'!E33"), "")</f>
        <v/>
      </c>
      <c r="F33" s="120" t="str">
        <f>'Stammdaten Level I'!F33</f>
        <v>optional</v>
      </c>
      <c r="G33" s="122"/>
      <c r="H33" s="123"/>
      <c r="J33" s="5"/>
    </row>
    <row r="34" spans="1:10" s="4" customFormat="1" ht="13.5" thickBot="1" x14ac:dyDescent="0.25">
      <c r="A34" s="6"/>
      <c r="B34" s="5"/>
      <c r="F34" s="34"/>
      <c r="G34" s="34"/>
    </row>
    <row r="35" spans="1:10" s="11" customFormat="1" ht="30.75" customHeight="1" x14ac:dyDescent="0.2">
      <c r="A35" s="132" t="str">
        <f>'Stammdaten Level I'!A35</f>
        <v>No.</v>
      </c>
      <c r="B35" s="125" t="str">
        <f>'Stammdaten Level I'!B35</f>
        <v>Work organisation</v>
      </c>
      <c r="C35" s="194" t="str">
        <f>'Stammdaten Level I'!C35</f>
        <v>Answer</v>
      </c>
      <c r="D35" s="199"/>
      <c r="E35" s="116" t="str">
        <f>'Stammdaten Level I'!E35</f>
        <v>Measures</v>
      </c>
      <c r="F35" s="117" t="str">
        <f>'Stammdaten Level I'!F35</f>
        <v>Degree of commitment 
Level I</v>
      </c>
      <c r="G35" s="117" t="str">
        <f>'Stammdaten Level I'!G35</f>
        <v>Documentation/receipts/reporting guidelines available?</v>
      </c>
      <c r="H35" s="118" t="str">
        <f>'Stammdaten Level I'!H35</f>
        <v>Remarks</v>
      </c>
    </row>
    <row r="36" spans="1:10" s="4" customFormat="1" ht="28.5" customHeight="1" x14ac:dyDescent="0.2">
      <c r="A36" s="183">
        <f>'Stammdaten Level I'!A36</f>
        <v>11</v>
      </c>
      <c r="B36" s="198" t="str">
        <f>'Stammdaten Level I'!B36</f>
        <v>In rows 37-39 below, select the flexible working-related items that are already implemented in your regulations. To meet this criterion, all items must have been implemented.</v>
      </c>
      <c r="C36" s="198"/>
      <c r="D36" s="198"/>
      <c r="E36" s="198"/>
      <c r="F36" s="172" t="str">
        <f>'Stammdaten Level I'!F36</f>
        <v>optional</v>
      </c>
      <c r="G36" s="172"/>
      <c r="H36" s="175"/>
      <c r="J36" s="5"/>
    </row>
    <row r="37" spans="1:10" s="4" customFormat="1" ht="45" customHeight="1" x14ac:dyDescent="0.2">
      <c r="A37" s="184"/>
      <c r="B37" s="18" t="str">
        <f>'Stammdaten Level I'!B37</f>
        <v xml:space="preserve">•   Videoconferencing as an alternative </v>
      </c>
      <c r="C37" s="187"/>
      <c r="D37" s="187"/>
      <c r="E37" s="16" t="str" cm="1">
        <f t="array" aca="1" ref="E37" ca="1">IF(C37="No", INDIRECT("'Stammdaten Level I'!E37"), "")</f>
        <v/>
      </c>
      <c r="F37" s="173"/>
      <c r="G37" s="173"/>
      <c r="H37" s="176"/>
      <c r="J37" s="5"/>
    </row>
    <row r="38" spans="1:10" s="4" customFormat="1" ht="44.25" customHeight="1" x14ac:dyDescent="0.2">
      <c r="A38" s="184"/>
      <c r="B38" s="18" t="str">
        <f>'Stammdaten Level I'!B38</f>
        <v>•   Productive travel time = working time</v>
      </c>
      <c r="C38" s="187"/>
      <c r="D38" s="187"/>
      <c r="E38" s="16" t="str" cm="1">
        <f t="array" aca="1" ref="E38" ca="1">IF(C38="No", INDIRECT("'Stammdaten Level I'!E38"), "")</f>
        <v/>
      </c>
      <c r="F38" s="173"/>
      <c r="G38" s="173"/>
      <c r="H38" s="176"/>
      <c r="I38" s="69"/>
      <c r="J38" s="5"/>
    </row>
    <row r="39" spans="1:10" s="4" customFormat="1" ht="42.75" customHeight="1" thickBot="1" x14ac:dyDescent="0.25">
      <c r="A39" s="185"/>
      <c r="B39" s="114" t="str">
        <f>'Stammdaten Level I'!B39</f>
        <v>•   Use of third-party working locations (e.g. co-working)</v>
      </c>
      <c r="C39" s="160"/>
      <c r="D39" s="160"/>
      <c r="E39" s="121" t="str" cm="1">
        <f t="array" aca="1" ref="E39" ca="1">IF(C39="No", INDIRECT("'Stammdaten Level I'!E39"), "")</f>
        <v/>
      </c>
      <c r="F39" s="182"/>
      <c r="G39" s="182"/>
      <c r="H39" s="186"/>
      <c r="J39" s="5"/>
    </row>
    <row r="40" spans="1:10" s="4" customFormat="1" ht="13.5" thickBot="1" x14ac:dyDescent="0.25">
      <c r="A40" s="6"/>
      <c r="B40" s="5"/>
      <c r="E40" s="134"/>
      <c r="F40" s="34"/>
      <c r="G40" s="34"/>
    </row>
    <row r="41" spans="1:10" s="11" customFormat="1" ht="33" customHeight="1" x14ac:dyDescent="0.2">
      <c r="A41" s="124" t="str">
        <f>'Stammdaten Level I'!A41</f>
        <v>No.</v>
      </c>
      <c r="B41" s="126" t="str">
        <f>'Stammdaten Level I'!B41</f>
        <v>Business travel</v>
      </c>
      <c r="C41" s="125" t="str">
        <f>'Stammdaten Level I'!C41</f>
        <v>Answer</v>
      </c>
      <c r="D41" s="127"/>
      <c r="E41" s="116" t="str">
        <f>'Stammdaten Level I'!E41</f>
        <v>Measures</v>
      </c>
      <c r="F41" s="117" t="str">
        <f>'Stammdaten Level I'!F41</f>
        <v>Degree of commitment 
Level I</v>
      </c>
      <c r="G41" s="117" t="str">
        <f>'Stammdaten Level I'!G41</f>
        <v>Documentation/receipts/reporting guidelines available?</v>
      </c>
      <c r="H41" s="128" t="str">
        <f>'Stammdaten Level I'!H41</f>
        <v>Remarks</v>
      </c>
    </row>
    <row r="42" spans="1:10" s="4" customFormat="1" ht="57.75" customHeight="1" x14ac:dyDescent="0.2">
      <c r="A42" s="112">
        <f>'Stammdaten Level I'!A42</f>
        <v>12</v>
      </c>
      <c r="B42" s="20" t="str">
        <f>'Stammdaten Level I'!B42</f>
        <v>Does your company already systematically discourage air travel for business trips if the destination can be reached by train within 6 hours from the border from the main departure stations in Switzerland to the main train station of the destination?</v>
      </c>
      <c r="C42" s="187"/>
      <c r="D42" s="187"/>
      <c r="E42" s="16" t="str" cm="1">
        <f t="array" aca="1" ref="E42" ca="1">IF(C42="No", INDIRECT("'Stammdaten Level I'!E42"), "")</f>
        <v/>
      </c>
      <c r="F42" s="72" t="str">
        <f>'Stammdaten Level I'!F42</f>
        <v>mandatory</v>
      </c>
      <c r="G42" s="72"/>
      <c r="H42" s="129"/>
      <c r="I42" s="58"/>
    </row>
    <row r="43" spans="1:10" s="4" customFormat="1" ht="81.75" customHeight="1" x14ac:dyDescent="0.2">
      <c r="A43" s="112">
        <f>'Stammdaten Level I'!A43</f>
        <v>13</v>
      </c>
      <c r="B43" s="20" t="str">
        <f>'Stammdaten Level I'!B43</f>
        <v>Do the majority of your employees (&gt; 50%) use public transport for business travel or does your company offer other alternative sustainable mobility options (electric/hybrid vehicles, e-bike, electric car sharing) instead of conventional (fossil-powered) company vehicles?</v>
      </c>
      <c r="C43" s="187"/>
      <c r="D43" s="187"/>
      <c r="E43" s="16" t="str" cm="1">
        <f t="array" aca="1" ref="E43" ca="1">IF(C43="No", INDIRECT("'Stammdaten Level I'!E43"), "")</f>
        <v/>
      </c>
      <c r="F43" s="72" t="str">
        <f>'Stammdaten Level I'!F43</f>
        <v>optional</v>
      </c>
      <c r="G43" s="72"/>
      <c r="H43" s="129"/>
      <c r="I43" s="69"/>
    </row>
    <row r="44" spans="1:10" s="4" customFormat="1" ht="24.75" customHeight="1" x14ac:dyDescent="0.2">
      <c r="A44" s="163">
        <f>'Stammdaten Level I'!A44</f>
        <v>14</v>
      </c>
      <c r="B44" s="167" t="str">
        <f>'Stammdaten Level I'!B44</f>
        <v>In rows 45-48 below, please select the items that are already implemented in your regulations. To meet this criterion, all items must have been implemented.</v>
      </c>
      <c r="C44" s="167"/>
      <c r="D44" s="167"/>
      <c r="E44" s="167"/>
      <c r="F44" s="161" t="str">
        <f>'Stammdaten Level I'!F44</f>
        <v>All items listed here count as one optional measure</v>
      </c>
      <c r="G44" s="161"/>
      <c r="H44" s="165"/>
      <c r="I44" s="69"/>
    </row>
    <row r="45" spans="1:10" s="4" customFormat="1" ht="87.75" customHeight="1" x14ac:dyDescent="0.2">
      <c r="A45" s="163"/>
      <c r="B45" s="20" t="str">
        <f>'Stammdaten Level I'!B45</f>
        <v>•   Clear prioritisation of public transport, active mobility (walking + cycling) and electromobility over conventional motorised private transport</v>
      </c>
      <c r="C45" s="187"/>
      <c r="D45" s="187"/>
      <c r="E45" s="16" t="str" cm="1">
        <f t="array" aca="1" ref="E45" ca="1">IF(C45="No", INDIRECT("'Stammdaten Level I'!E45"), "")</f>
        <v/>
      </c>
      <c r="F45" s="161"/>
      <c r="G45" s="161"/>
      <c r="H45" s="165"/>
      <c r="I45" s="58"/>
    </row>
    <row r="46" spans="1:10" s="4" customFormat="1" ht="73.5" customHeight="1" x14ac:dyDescent="0.2">
      <c r="A46" s="163"/>
      <c r="B46" s="20" t="str">
        <f>'Stammdaten Level I'!B46</f>
        <v>•   Standard reimbursement for car-related expenses not by kilometre, but based on the equivalent cost for public transport</v>
      </c>
      <c r="C46" s="187"/>
      <c r="D46" s="187"/>
      <c r="E46" s="16" t="str" cm="1">
        <f t="array" aca="1" ref="E46" ca="1">IF(C46="No", INDIRECT("'Stammdaten Level I'!E46"), "")</f>
        <v/>
      </c>
      <c r="F46" s="161"/>
      <c r="G46" s="161"/>
      <c r="H46" s="165"/>
      <c r="I46" s="58"/>
    </row>
    <row r="47" spans="1:10" s="4" customFormat="1" ht="57.75" customHeight="1" x14ac:dyDescent="0.2">
      <c r="A47" s="163"/>
      <c r="B47" s="20" t="str">
        <f>'Stammdaten Level I'!B47</f>
        <v>•   Use of rental or lease vehicles with sustainable drive systems</v>
      </c>
      <c r="C47" s="187"/>
      <c r="D47" s="187"/>
      <c r="E47" s="16" t="str" cm="1">
        <f t="array" aca="1" ref="E47" ca="1">IF(C47="No", INDIRECT("'Stammdaten Level I'!E47"), "")</f>
        <v/>
      </c>
      <c r="F47" s="161"/>
      <c r="G47" s="161"/>
      <c r="H47" s="165"/>
      <c r="I47" s="58"/>
    </row>
    <row r="48" spans="1:10" s="4" customFormat="1" ht="57.75" customHeight="1" thickBot="1" x14ac:dyDescent="0.25">
      <c r="A48" s="164"/>
      <c r="B48" s="130" t="str">
        <f>'Stammdaten Level I'!B48</f>
        <v>•   Support for flexible working hours/locations</v>
      </c>
      <c r="C48" s="160"/>
      <c r="D48" s="160"/>
      <c r="E48" s="121" t="str" cm="1">
        <f t="array" aca="1" ref="E48" ca="1">IF(C48="No", INDIRECT("'Stammdaten Level I'!E48"), "")</f>
        <v/>
      </c>
      <c r="F48" s="162"/>
      <c r="G48" s="162"/>
      <c r="H48" s="166"/>
      <c r="I48" s="58"/>
    </row>
    <row r="49" spans="1:9" s="4" customFormat="1" ht="12" customHeight="1" thickBot="1" x14ac:dyDescent="0.25">
      <c r="A49" s="47"/>
      <c r="B49" s="5"/>
      <c r="F49" s="37"/>
      <c r="G49" s="34"/>
    </row>
    <row r="50" spans="1:9" s="11" customFormat="1" ht="33" customHeight="1" x14ac:dyDescent="0.2">
      <c r="A50" s="132" t="str">
        <f>'Stammdaten Level I'!A50</f>
        <v>No.</v>
      </c>
      <c r="B50" s="125" t="str">
        <f>'Stammdaten Level I'!B50</f>
        <v>Commuting behaviour</v>
      </c>
      <c r="C50" s="194" t="str">
        <f>'Stammdaten Level I'!C50</f>
        <v>Answer</v>
      </c>
      <c r="D50" s="195"/>
      <c r="E50" s="116" t="str">
        <f>'Stammdaten Level I'!E50</f>
        <v>Measures</v>
      </c>
      <c r="F50" s="117" t="str">
        <f>'Stammdaten Level I'!F50</f>
        <v>Degree of commitment 
Level I</v>
      </c>
      <c r="G50" s="117" t="str">
        <f>'Stammdaten Level I'!G50</f>
        <v>Documentation/receipts/reporting guidelines available?</v>
      </c>
      <c r="H50" s="118" t="str">
        <f>'Stammdaten Level I'!H50</f>
        <v>Remarks</v>
      </c>
    </row>
    <row r="51" spans="1:9" s="4" customFormat="1" ht="27.75" customHeight="1" x14ac:dyDescent="0.2">
      <c r="A51" s="183">
        <f>'Stammdaten Level I'!A51</f>
        <v>15</v>
      </c>
      <c r="B51" s="167" t="str">
        <f>'Stammdaten Level I'!B51</f>
        <v>In rows 52-55 below, select the items that are already implemented in your regulations to encourage sustainable commuting. To meet this criterion, all items must have been implemented.</v>
      </c>
      <c r="C51" s="167"/>
      <c r="D51" s="167"/>
      <c r="E51" s="167"/>
      <c r="F51" s="172" t="str">
        <f>'Stammdaten Level I'!F51</f>
        <v>All items listed here count as one optional measure</v>
      </c>
      <c r="G51" s="172"/>
      <c r="H51" s="175"/>
      <c r="I51" s="58"/>
    </row>
    <row r="52" spans="1:9" s="4" customFormat="1" ht="46.5" customHeight="1" x14ac:dyDescent="0.2">
      <c r="A52" s="184"/>
      <c r="B52" s="20" t="str">
        <f>'Stammdaten Level I'!B52</f>
        <v>•   Financial contribution towards combined mobility (e.g. subsidised P+R travelcard, mobility budget)</v>
      </c>
      <c r="C52" s="178"/>
      <c r="D52" s="179"/>
      <c r="E52" s="60" t="str" cm="1">
        <f t="array" aca="1" ref="E52" ca="1">IF(C52="No", INDIRECT("'Stammdaten Level I'!E52"), "")</f>
        <v/>
      </c>
      <c r="F52" s="173"/>
      <c r="G52" s="173"/>
      <c r="H52" s="176"/>
      <c r="I52" s="58"/>
    </row>
    <row r="53" spans="1:9" s="4" customFormat="1" ht="42.75" customHeight="1" x14ac:dyDescent="0.2">
      <c r="A53" s="184"/>
      <c r="B53" s="20" t="str">
        <f>'Stammdaten Level I'!B53</f>
        <v>•   Financial contribution towards use of public transport (e.g. subsidised travelcards, GA Travelcard, annual passes, travelcards for apprentices)</v>
      </c>
      <c r="C53" s="178"/>
      <c r="D53" s="179"/>
      <c r="E53" s="60" t="str" cm="1">
        <f t="array" aca="1" ref="E53" ca="1">IF(C53="No", INDIRECT("'Stammdaten Level I'!E53"), "")</f>
        <v/>
      </c>
      <c r="F53" s="173"/>
      <c r="G53" s="173"/>
      <c r="H53" s="176"/>
      <c r="I53" s="58"/>
    </row>
    <row r="54" spans="1:9" s="4" customFormat="1" ht="44.25" customHeight="1" x14ac:dyDescent="0.2">
      <c r="A54" s="184"/>
      <c r="B54" s="20" t="str">
        <f>'Stammdaten Level I'!B54</f>
        <v>•   Financial contribution towards active mobility (e.g. public bike sharing or a private (e-)bike)</v>
      </c>
      <c r="C54" s="178"/>
      <c r="D54" s="179"/>
      <c r="E54" s="60" t="str" cm="1">
        <f t="array" aca="1" ref="E54" ca="1">IF(C54="No", INDIRECT("'Stammdaten Level I'!E54"), "")</f>
        <v/>
      </c>
      <c r="F54" s="173"/>
      <c r="G54" s="173"/>
      <c r="H54" s="176"/>
      <c r="I54" s="58"/>
    </row>
    <row r="55" spans="1:9" s="4" customFormat="1" ht="49.5" customHeight="1" thickBot="1" x14ac:dyDescent="0.25">
      <c r="A55" s="185"/>
      <c r="B55" s="130" t="str">
        <f>'Stammdaten Level I'!B55</f>
        <v>•	   No free parking on company premises, subject to justified exceptions</v>
      </c>
      <c r="C55" s="180"/>
      <c r="D55" s="181"/>
      <c r="E55" s="131" t="str" cm="1">
        <f t="array" aca="1" ref="E55" ca="1">IF(C55="No", INDIRECT("'Stammdaten Level I'!E55"), "")</f>
        <v/>
      </c>
      <c r="F55" s="182"/>
      <c r="G55" s="182"/>
      <c r="H55" s="186"/>
      <c r="I55" s="58"/>
    </row>
    <row r="56" spans="1:9" s="4" customFormat="1" ht="13.5" thickBot="1" x14ac:dyDescent="0.25">
      <c r="A56" s="6"/>
      <c r="B56" s="48"/>
      <c r="F56" s="34"/>
      <c r="G56" s="34"/>
    </row>
    <row r="57" spans="1:9" s="11" customFormat="1" ht="31.5" customHeight="1" x14ac:dyDescent="0.2">
      <c r="A57" s="132" t="str">
        <f>'Stammdaten Level I'!A57</f>
        <v>No.</v>
      </c>
      <c r="B57" s="133" t="str">
        <f>'Stammdaten Level I'!B57</f>
        <v>Active Traffic</v>
      </c>
      <c r="C57" s="194" t="str">
        <f>'Stammdaten Level I'!C57</f>
        <v>Answer</v>
      </c>
      <c r="D57" s="195"/>
      <c r="E57" s="116" t="str">
        <f>'Stammdaten Level I'!E57</f>
        <v>Measures</v>
      </c>
      <c r="F57" s="117" t="str">
        <f>'Stammdaten Level I'!F57</f>
        <v>Degree of commitment 
Level I</v>
      </c>
      <c r="G57" s="117" t="str">
        <f>'Stammdaten Level I'!G57</f>
        <v>Documentation/receipts/reporting guidelines available?</v>
      </c>
      <c r="H57" s="118" t="str">
        <f>'Stammdaten Level I'!H57</f>
        <v>Remarks</v>
      </c>
    </row>
    <row r="58" spans="1:9" s="4" customFormat="1" ht="27.75" customHeight="1" x14ac:dyDescent="0.2">
      <c r="A58" s="183">
        <f>'Stammdaten Level I'!A58</f>
        <v>16</v>
      </c>
      <c r="B58" s="190" t="str">
        <f>'Stammdaten Level I'!B58</f>
        <v>In rows 59-61 below, select the facilities already available at your company to encourage active mobility among commuting employees. To meet this criterion, all items must have been implemented.</v>
      </c>
      <c r="C58" s="191"/>
      <c r="D58" s="191"/>
      <c r="E58" s="192"/>
      <c r="F58" s="172" t="str">
        <f>'Stammdaten Level I'!F58</f>
        <v>All items listed here count as one optional measure</v>
      </c>
      <c r="G58" s="172"/>
      <c r="H58" s="175"/>
      <c r="I58" s="58"/>
    </row>
    <row r="59" spans="1:9" s="4" customFormat="1" ht="45.75" customHeight="1" x14ac:dyDescent="0.2">
      <c r="A59" s="184"/>
      <c r="B59" s="18" t="str">
        <f>'Stammdaten Level I'!B59</f>
        <v>•   Showers and changing rooms for cyclists</v>
      </c>
      <c r="C59" s="178"/>
      <c r="D59" s="179"/>
      <c r="E59" s="16" t="str" cm="1">
        <f t="array" aca="1" ref="E59" ca="1">IF(C59="No", INDIRECT("'Stammdaten Level I'!E59"), "")</f>
        <v/>
      </c>
      <c r="F59" s="173"/>
      <c r="G59" s="173"/>
      <c r="H59" s="176"/>
      <c r="I59" s="58"/>
    </row>
    <row r="60" spans="1:9" s="4" customFormat="1" ht="58.5" customHeight="1" x14ac:dyDescent="0.2">
      <c r="A60" s="184"/>
      <c r="B60" s="18" t="str">
        <f>'Stammdaten Level I'!B60</f>
        <v xml:space="preserve">•   Covered and, if possible, lockable bicycle parking </v>
      </c>
      <c r="C60" s="178"/>
      <c r="D60" s="179"/>
      <c r="E60" s="16" t="str" cm="1">
        <f t="array" aca="1" ref="E60" ca="1">IF(C60="No", INDIRECT("'Stammdaten Level I'!E60"), "")</f>
        <v/>
      </c>
      <c r="F60" s="173"/>
      <c r="G60" s="173"/>
      <c r="H60" s="176"/>
      <c r="I60" s="58"/>
    </row>
    <row r="61" spans="1:9" s="4" customFormat="1" ht="60.75" customHeight="1" x14ac:dyDescent="0.2">
      <c r="A61" s="193"/>
      <c r="B61" s="18" t="str">
        <f>'Stammdaten Level I'!B61</f>
        <v>•   At least one additional measure 
Examples: repair facilities on company premises, procurement &amp; maintenance of company bicycles / partnerships with local bike shops / incentives or bonuses for employees who cycle regularly or similar)</v>
      </c>
      <c r="C61" s="178"/>
      <c r="D61" s="179"/>
      <c r="E61" s="16" t="str" cm="1">
        <f t="array" aca="1" ref="E61" ca="1">IF(C61="No", INDIRECT("'Stammdaten Level I'!E61"), "")</f>
        <v/>
      </c>
      <c r="F61" s="174"/>
      <c r="G61" s="174"/>
      <c r="H61" s="177"/>
      <c r="I61" s="58"/>
    </row>
    <row r="62" spans="1:9" s="4" customFormat="1" ht="38.25" customHeight="1" x14ac:dyDescent="0.2">
      <c r="A62" s="183">
        <f>'Stammdaten Level I'!A62</f>
        <v>17</v>
      </c>
      <c r="B62" s="190" t="str">
        <f>'Stammdaten Level I'!B62</f>
        <v>In rows 63 &amp; 64 below, specify whether you already implement the measure described to raise employee awareness of corporate mobility. To meet this criterion, all items must have been implemented.</v>
      </c>
      <c r="C62" s="191"/>
      <c r="D62" s="191"/>
      <c r="E62" s="192"/>
      <c r="F62" s="172" t="str">
        <f>'Stammdaten Level I'!F62</f>
        <v>All items listed here count as one optional measure</v>
      </c>
      <c r="G62" s="172"/>
      <c r="H62" s="175"/>
      <c r="I62" s="58"/>
    </row>
    <row r="63" spans="1:9" s="4" customFormat="1" ht="59.25" customHeight="1" x14ac:dyDescent="0.2">
      <c r="A63" s="184"/>
      <c r="B63" s="18" t="str">
        <f>'Stammdaten Level I'!B63</f>
        <v>•   Annually recurring communications measures (e.g. training courses and materials, newsletters, best practices, campaigns, etc.)</v>
      </c>
      <c r="C63" s="178"/>
      <c r="D63" s="179"/>
      <c r="E63" s="16" t="str" cm="1">
        <f t="array" aca="1" ref="E63" ca="1">IF(C63="No", INDIRECT("'Stammdaten Level I'!E63"), "")</f>
        <v/>
      </c>
      <c r="F63" s="173"/>
      <c r="G63" s="173"/>
      <c r="H63" s="176"/>
      <c r="I63" s="58"/>
    </row>
    <row r="64" spans="1:9" s="4" customFormat="1" ht="72.75" customHeight="1" thickBot="1" x14ac:dyDescent="0.25">
      <c r="A64" s="185"/>
      <c r="B64" s="114" t="str">
        <f>'Stammdaten Level I'!B64</f>
        <v>•   Mobility campaigns at least every two years (e.g. bike-to-work, organisation of mobility day, etc.)</v>
      </c>
      <c r="C64" s="180"/>
      <c r="D64" s="181"/>
      <c r="E64" s="121" t="str" cm="1">
        <f t="array" aca="1" ref="E64" ca="1">IF(C64="No", INDIRECT("'Stammdaten Level I'!E64"), "")</f>
        <v/>
      </c>
      <c r="F64" s="182"/>
      <c r="G64" s="182"/>
      <c r="H64" s="186"/>
      <c r="I64" s="58"/>
    </row>
  </sheetData>
  <mergeCells count="87">
    <mergeCell ref="F62:F64"/>
    <mergeCell ref="G62:G64"/>
    <mergeCell ref="H62:H64"/>
    <mergeCell ref="C29:D29"/>
    <mergeCell ref="C30:D30"/>
    <mergeCell ref="G36:G39"/>
    <mergeCell ref="C45:D45"/>
    <mergeCell ref="C46:D46"/>
    <mergeCell ref="C47:D47"/>
    <mergeCell ref="C61:D61"/>
    <mergeCell ref="B51:E51"/>
    <mergeCell ref="F51:F55"/>
    <mergeCell ref="H51:H55"/>
    <mergeCell ref="C52:D52"/>
    <mergeCell ref="C53:D53"/>
    <mergeCell ref="C50:D50"/>
    <mergeCell ref="E17:F17"/>
    <mergeCell ref="E13:F13"/>
    <mergeCell ref="E18:F18"/>
    <mergeCell ref="E15:F15"/>
    <mergeCell ref="E19:F19"/>
    <mergeCell ref="E16:F16"/>
    <mergeCell ref="B36:E36"/>
    <mergeCell ref="C37:D37"/>
    <mergeCell ref="A18:A23"/>
    <mergeCell ref="B18:B23"/>
    <mergeCell ref="E21:F21"/>
    <mergeCell ref="E20:F20"/>
    <mergeCell ref="E23:F23"/>
    <mergeCell ref="A13:A17"/>
    <mergeCell ref="B13:B17"/>
    <mergeCell ref="C33:D33"/>
    <mergeCell ref="C35:D35"/>
    <mergeCell ref="C32:D32"/>
    <mergeCell ref="C27:D27"/>
    <mergeCell ref="C28:D28"/>
    <mergeCell ref="C31:D31"/>
    <mergeCell ref="C24:D24"/>
    <mergeCell ref="C25:D25"/>
    <mergeCell ref="B62:E62"/>
    <mergeCell ref="A62:A64"/>
    <mergeCell ref="C63:D63"/>
    <mergeCell ref="C64:D64"/>
    <mergeCell ref="A51:A55"/>
    <mergeCell ref="B58:E58"/>
    <mergeCell ref="A58:A61"/>
    <mergeCell ref="C57:D57"/>
    <mergeCell ref="F58:F61"/>
    <mergeCell ref="H58:H61"/>
    <mergeCell ref="C59:D59"/>
    <mergeCell ref="C60:D60"/>
    <mergeCell ref="C54:D54"/>
    <mergeCell ref="C55:D55"/>
    <mergeCell ref="G51:G55"/>
    <mergeCell ref="G58:G61"/>
    <mergeCell ref="A44:A48"/>
    <mergeCell ref="G44:G48"/>
    <mergeCell ref="H44:H48"/>
    <mergeCell ref="B44:E44"/>
    <mergeCell ref="A3:B3"/>
    <mergeCell ref="E22:F22"/>
    <mergeCell ref="A36:A39"/>
    <mergeCell ref="F36:F39"/>
    <mergeCell ref="H36:H39"/>
    <mergeCell ref="C38:D38"/>
    <mergeCell ref="C39:D39"/>
    <mergeCell ref="A10:B10"/>
    <mergeCell ref="A9:B9"/>
    <mergeCell ref="A4:B4"/>
    <mergeCell ref="A5:B5"/>
    <mergeCell ref="A6:B6"/>
    <mergeCell ref="C3:F3"/>
    <mergeCell ref="C8:F8"/>
    <mergeCell ref="C7:F7"/>
    <mergeCell ref="C48:D48"/>
    <mergeCell ref="F44:F48"/>
    <mergeCell ref="E14:F14"/>
    <mergeCell ref="C43:D43"/>
    <mergeCell ref="E25:F25"/>
    <mergeCell ref="C42:D42"/>
    <mergeCell ref="C4:F4"/>
    <mergeCell ref="C5:F5"/>
    <mergeCell ref="C6:F6"/>
    <mergeCell ref="E12:F12"/>
    <mergeCell ref="C10:F10"/>
    <mergeCell ref="C9:F9"/>
    <mergeCell ref="E24:F24"/>
  </mergeCells>
  <conditionalFormatting sqref="A36:A39">
    <cfRule type="expression" dxfId="292" priority="10">
      <formula>COUNTIF(C37:C39,"No")&gt;0</formula>
    </cfRule>
    <cfRule type="expression" dxfId="291" priority="11">
      <formula>AND(C37="Yes", C38="Yes", C39="Yes")</formula>
    </cfRule>
  </conditionalFormatting>
  <conditionalFormatting sqref="A44">
    <cfRule type="expression" dxfId="290" priority="410">
      <formula>COUNTIF(C45:C48,"No")&gt;0</formula>
    </cfRule>
    <cfRule type="expression" dxfId="289" priority="409">
      <formula>AND(C45:C48="Yes")</formula>
    </cfRule>
  </conditionalFormatting>
  <conditionalFormatting sqref="A51:A55">
    <cfRule type="expression" dxfId="288" priority="3">
      <formula>AND(C52="Yes", C53="Yes", C54="Yes", C55="No parking spaces available")</formula>
    </cfRule>
    <cfRule type="expression" dxfId="287" priority="168">
      <formula>AND(C52="Yes", C53="Yes", C54="Yes", C55="Yes")</formula>
    </cfRule>
    <cfRule type="expression" dxfId="286" priority="126">
      <formula>COUNTIF(C52:C55,"No")&gt;0</formula>
    </cfRule>
    <cfRule type="expression" dxfId="285" priority="43">
      <formula>AND(C52="Keine Parkplätze vorhanden", C53="Ja", C54="Ja", C55="Ja")</formula>
    </cfRule>
  </conditionalFormatting>
  <conditionalFormatting sqref="A58:A61">
    <cfRule type="expression" dxfId="284" priority="47">
      <formula>COUNTIF(C59:C61,"No")&gt;0</formula>
    </cfRule>
    <cfRule type="expression" dxfId="283" priority="65">
      <formula>AND(C59:C61="Yes")</formula>
    </cfRule>
  </conditionalFormatting>
  <conditionalFormatting sqref="A62:A64">
    <cfRule type="expression" dxfId="282" priority="78">
      <formula>AND(C63="Yes", C64="Yes")</formula>
    </cfRule>
    <cfRule type="expression" dxfId="281" priority="76">
      <formula>COUNTIF($C$63:$D$64,"No")&gt;0</formula>
    </cfRule>
  </conditionalFormatting>
  <conditionalFormatting sqref="A28:F28">
    <cfRule type="expression" dxfId="280" priority="227">
      <formula>$C$28="Yes"</formula>
    </cfRule>
    <cfRule type="expression" dxfId="279" priority="151">
      <formula>$C$28="No"</formula>
    </cfRule>
  </conditionalFormatting>
  <conditionalFormatting sqref="A29:F29">
    <cfRule type="expression" dxfId="278" priority="103">
      <formula>$C$29="Yes"</formula>
    </cfRule>
    <cfRule type="expression" dxfId="277" priority="102">
      <formula>$C$29="No"</formula>
    </cfRule>
  </conditionalFormatting>
  <conditionalFormatting sqref="A30:F30">
    <cfRule type="expression" dxfId="276" priority="101">
      <formula>$C$30="No measures defined yet"</formula>
    </cfRule>
    <cfRule type="expression" dxfId="275" priority="100">
      <formula>$C$30="Being implemented"</formula>
    </cfRule>
    <cfRule type="expression" dxfId="274" priority="99">
      <formula>$C$30="Implemented already"</formula>
    </cfRule>
  </conditionalFormatting>
  <conditionalFormatting sqref="A31:F31">
    <cfRule type="expression" dxfId="273" priority="150">
      <formula>$C$31="No"</formula>
    </cfRule>
    <cfRule type="expression" dxfId="272" priority="225">
      <formula>$C$31="Yes"</formula>
    </cfRule>
  </conditionalFormatting>
  <conditionalFormatting sqref="A32:F32">
    <cfRule type="expression" dxfId="271" priority="148">
      <formula>$C$32="No"</formula>
    </cfRule>
    <cfRule type="expression" dxfId="270" priority="222">
      <formula>$C$32="Yes"</formula>
    </cfRule>
    <cfRule type="expression" dxfId="269" priority="104">
      <formula>$C$32="No parking spaces available"</formula>
    </cfRule>
  </conditionalFormatting>
  <conditionalFormatting sqref="A33:F33">
    <cfRule type="expression" dxfId="268" priority="221">
      <formula>$C$33="Yes"</formula>
    </cfRule>
    <cfRule type="expression" dxfId="267" priority="147">
      <formula>$C$33="No"</formula>
    </cfRule>
  </conditionalFormatting>
  <conditionalFormatting sqref="A42:F42">
    <cfRule type="expression" dxfId="266" priority="219">
      <formula>$C$42="Yes"</formula>
    </cfRule>
    <cfRule type="expression" dxfId="265" priority="136">
      <formula>$C$42="No"</formula>
    </cfRule>
  </conditionalFormatting>
  <conditionalFormatting sqref="A43:F43">
    <cfRule type="expression" dxfId="264" priority="135">
      <formula>$C$43="No"</formula>
    </cfRule>
    <cfRule type="expression" dxfId="263" priority="145">
      <formula>$C$43="Yes"</formula>
    </cfRule>
  </conditionalFormatting>
  <conditionalFormatting sqref="B36:E36">
    <cfRule type="expression" dxfId="262" priority="15">
      <formula>AND(C37="Yes", C38="Yes", C39="Yes")</formula>
    </cfRule>
    <cfRule type="expression" dxfId="261" priority="14">
      <formula>COUNTIF(C37:C39,"No")&gt;0</formula>
    </cfRule>
  </conditionalFormatting>
  <conditionalFormatting sqref="B37:E37">
    <cfRule type="expression" dxfId="260" priority="144">
      <formula>$C$37="No"</formula>
    </cfRule>
    <cfRule type="expression" dxfId="259" priority="21">
      <formula>$C$37="Yes"</formula>
    </cfRule>
  </conditionalFormatting>
  <conditionalFormatting sqref="B38:E38">
    <cfRule type="expression" dxfId="258" priority="220">
      <formula>$C$38="Yes"</formula>
    </cfRule>
    <cfRule type="expression" dxfId="257" priority="20">
      <formula>$C$38="No"</formula>
    </cfRule>
  </conditionalFormatting>
  <conditionalFormatting sqref="B39:E39">
    <cfRule type="expression" dxfId="256" priority="198">
      <formula>$C$39="Yes"</formula>
    </cfRule>
    <cfRule type="expression" dxfId="255" priority="143">
      <formula>$C$39="No"</formula>
    </cfRule>
  </conditionalFormatting>
  <conditionalFormatting sqref="B44:E44">
    <cfRule type="expression" dxfId="254" priority="414">
      <formula>COUNTIF(C45:C48,"No")&gt;0</formula>
    </cfRule>
    <cfRule type="expression" dxfId="253" priority="413">
      <formula>AND(C45:C48="Yes")</formula>
    </cfRule>
  </conditionalFormatting>
  <conditionalFormatting sqref="B45:E45">
    <cfRule type="expression" dxfId="252" priority="202">
      <formula>$C$45="Yes"</formula>
    </cfRule>
    <cfRule type="expression" dxfId="251" priority="133">
      <formula>$C$45="No"</formula>
    </cfRule>
  </conditionalFormatting>
  <conditionalFormatting sqref="B46:E46">
    <cfRule type="expression" dxfId="250" priority="201">
      <formula>$C$46="Yes"</formula>
    </cfRule>
    <cfRule type="expression" dxfId="249" priority="132">
      <formula>$C$46="No"</formula>
    </cfRule>
  </conditionalFormatting>
  <conditionalFormatting sqref="B47:E47">
    <cfRule type="expression" dxfId="248" priority="131">
      <formula>$C$47="No"</formula>
    </cfRule>
    <cfRule type="expression" dxfId="247" priority="200">
      <formula>$C$47="Yes"</formula>
    </cfRule>
  </conditionalFormatting>
  <conditionalFormatting sqref="B48:E48">
    <cfRule type="expression" dxfId="246" priority="5">
      <formula>$C$48="No"</formula>
    </cfRule>
    <cfRule type="expression" dxfId="245" priority="6">
      <formula>$C$48="Yes"</formula>
    </cfRule>
  </conditionalFormatting>
  <conditionalFormatting sqref="B51:E51">
    <cfRule type="expression" dxfId="244" priority="167">
      <formula>AND(C52="Yes", C53="Yes", C54="Yes", C55="Yes")</formula>
    </cfRule>
    <cfRule type="expression" dxfId="243" priority="39">
      <formula>AND(C52="No parking spaces available", C52="Yes", C53="Yes", C54="Yes", C55="Yes")</formula>
    </cfRule>
    <cfRule type="expression" dxfId="242" priority="125">
      <formula>COUNTIF(C52:C55,"No")&gt;0</formula>
    </cfRule>
    <cfRule type="expression" dxfId="241" priority="1">
      <formula>AND(C52="Yes", C53="Yes", C54="Yes", C55="No parking spaces available")</formula>
    </cfRule>
  </conditionalFormatting>
  <conditionalFormatting sqref="B52:E52">
    <cfRule type="expression" dxfId="240" priority="56">
      <formula>$C$52="No"</formula>
    </cfRule>
    <cfRule type="expression" dxfId="239" priority="217">
      <formula>$C$52="Yes"</formula>
    </cfRule>
    <cfRule type="expression" dxfId="238" priority="44">
      <formula>$C$52="Keine Parkplätze vorhanden"</formula>
    </cfRule>
  </conditionalFormatting>
  <conditionalFormatting sqref="B53:E53">
    <cfRule type="expression" dxfId="237" priority="55">
      <formula>$C$53="No"</formula>
    </cfRule>
    <cfRule type="expression" dxfId="236" priority="197">
      <formula>$C$53="Yes"</formula>
    </cfRule>
  </conditionalFormatting>
  <conditionalFormatting sqref="B54:E54">
    <cfRule type="expression" dxfId="235" priority="54">
      <formula>$C$54="No"</formula>
    </cfRule>
    <cfRule type="expression" dxfId="234" priority="196">
      <formula>$C$54="Yes"</formula>
    </cfRule>
  </conditionalFormatting>
  <conditionalFormatting sqref="B55:E55">
    <cfRule type="expression" dxfId="233" priority="52">
      <formula>$C$55="No"</formula>
    </cfRule>
    <cfRule type="expression" dxfId="232" priority="4">
      <formula>$C$55="No parking spaces available"</formula>
    </cfRule>
    <cfRule type="expression" dxfId="231" priority="195">
      <formula>$C$55="Yes"</formula>
    </cfRule>
  </conditionalFormatting>
  <conditionalFormatting sqref="B58:E58">
    <cfRule type="expression" dxfId="230" priority="163">
      <formula>AND(C59="Yes", C60="Yes", C61="Yes")</formula>
    </cfRule>
    <cfRule type="expression" dxfId="229" priority="114">
      <formula>COUNTIF(C59:C61,"No")&gt;0</formula>
    </cfRule>
  </conditionalFormatting>
  <conditionalFormatting sqref="B59:E59">
    <cfRule type="expression" dxfId="228" priority="215">
      <formula>$C$59="Yes"</formula>
    </cfRule>
    <cfRule type="expression" dxfId="227" priority="51">
      <formula>$C$59="No"</formula>
    </cfRule>
  </conditionalFormatting>
  <conditionalFormatting sqref="B60:E60">
    <cfRule type="expression" dxfId="226" priority="50">
      <formula>$C$60="No"</formula>
    </cfRule>
  </conditionalFormatting>
  <conditionalFormatting sqref="B61:E61">
    <cfRule type="expression" dxfId="225" priority="193">
      <formula>$C$61="Yes"</formula>
    </cfRule>
    <cfRule type="expression" dxfId="224" priority="49">
      <formula>$C$61="No"</formula>
    </cfRule>
  </conditionalFormatting>
  <conditionalFormatting sqref="B62:E62">
    <cfRule type="expression" dxfId="223" priority="73">
      <formula>AND(C63:C64="Yes")</formula>
    </cfRule>
    <cfRule type="expression" dxfId="222" priority="72">
      <formula>COUNTIF($C$63:$D$64,"No")&gt;0</formula>
    </cfRule>
  </conditionalFormatting>
  <conditionalFormatting sqref="B63:E63">
    <cfRule type="expression" dxfId="221" priority="214">
      <formula>$C$63="Yes"</formula>
    </cfRule>
    <cfRule type="expression" dxfId="220" priority="46">
      <formula>$C$63="No"</formula>
    </cfRule>
  </conditionalFormatting>
  <conditionalFormatting sqref="B64:E64">
    <cfRule type="expression" dxfId="219" priority="45">
      <formula>$C$64="No"</formula>
    </cfRule>
  </conditionalFormatting>
  <conditionalFormatting sqref="D17">
    <cfRule type="expression" dxfId="218" priority="235">
      <formula>D17&gt;100</formula>
    </cfRule>
    <cfRule type="expression" dxfId="217" priority="236">
      <formula>E17&gt;100</formula>
    </cfRule>
    <cfRule type="expression" dxfId="216" priority="240">
      <formula>$D$17=100</formula>
    </cfRule>
  </conditionalFormatting>
  <conditionalFormatting sqref="D23">
    <cfRule type="expression" dxfId="215" priority="232">
      <formula>D23&gt;100</formula>
    </cfRule>
    <cfRule type="expression" dxfId="214" priority="233">
      <formula>E23&gt;100</formula>
    </cfRule>
    <cfRule type="expression" dxfId="213" priority="238">
      <formula>D23=100</formula>
    </cfRule>
    <cfRule type="expression" dxfId="212" priority="239">
      <formula>E23=100</formula>
    </cfRule>
    <cfRule type="expression" dxfId="211" priority="243">
      <formula>E23&gt;100</formula>
    </cfRule>
    <cfRule type="expression" dxfId="210" priority="245">
      <formula>E17=100</formula>
    </cfRule>
  </conditionalFormatting>
  <conditionalFormatting sqref="D17:E17">
    <cfRule type="expression" dxfId="209" priority="230">
      <formula>E17=100</formula>
    </cfRule>
  </conditionalFormatting>
  <conditionalFormatting sqref="E28:E33">
    <cfRule type="expression" priority="252">
      <formula>C5="No"</formula>
    </cfRule>
  </conditionalFormatting>
  <conditionalFormatting sqref="E37:E39">
    <cfRule type="expression" priority="335">
      <formula>C12="Nein"</formula>
    </cfRule>
  </conditionalFormatting>
  <conditionalFormatting sqref="E52:E55">
    <cfRule type="expression" priority="250">
      <formula>C24="Nein"</formula>
    </cfRule>
  </conditionalFormatting>
  <conditionalFormatting sqref="E59 B60:E60">
    <cfRule type="expression" dxfId="208" priority="194">
      <formula>$C$60="Yes"</formula>
    </cfRule>
  </conditionalFormatting>
  <conditionalFormatting sqref="E59:E61">
    <cfRule type="expression" priority="373">
      <formula>C28="Nein"</formula>
    </cfRule>
  </conditionalFormatting>
  <conditionalFormatting sqref="E63 B64:E64">
    <cfRule type="expression" dxfId="207" priority="191">
      <formula>$C$64="Yes"</formula>
    </cfRule>
  </conditionalFormatting>
  <conditionalFormatting sqref="E63:E64">
    <cfRule type="expression" priority="317">
      <formula>C31="Nein"</formula>
    </cfRule>
  </conditionalFormatting>
  <conditionalFormatting sqref="F36:F39">
    <cfRule type="expression" dxfId="206" priority="9">
      <formula>AND(C37="Yes", C38="Yes", C39="Yes")</formula>
    </cfRule>
    <cfRule type="expression" dxfId="205" priority="8">
      <formula>COUNTIF(C37:C39,"No")&gt;0</formula>
    </cfRule>
  </conditionalFormatting>
  <conditionalFormatting sqref="F44">
    <cfRule type="expression" dxfId="204" priority="415">
      <formula>AND(C45:C48="Yes")</formula>
    </cfRule>
    <cfRule type="expression" dxfId="203" priority="416">
      <formula>COUNTIF(C45:C48,"No")&gt;0</formula>
    </cfRule>
  </conditionalFormatting>
  <conditionalFormatting sqref="F51:F55">
    <cfRule type="expression" dxfId="202" priority="87">
      <formula>COUNTIF($C$52:$D$55,"No")&gt;0</formula>
    </cfRule>
    <cfRule type="expression" dxfId="201" priority="86">
      <formula>AND(C52="Yes", C53="Yes", C54="Yes", C55="Yes")</formula>
    </cfRule>
    <cfRule type="expression" dxfId="200" priority="42">
      <formula>AND(C52="No parking spaces available", C52="Yes", C53="Yes", C54="Yes", C55="Yes")</formula>
    </cfRule>
    <cfRule type="expression" dxfId="199" priority="2">
      <formula>AND(C52="Yes", C53="Yes", C54="Yes", C55="No parking spaces available")</formula>
    </cfRule>
  </conditionalFormatting>
  <conditionalFormatting sqref="F58:F61">
    <cfRule type="expression" dxfId="198" priority="83">
      <formula>COUNTIF(C59:C61,"No")&gt;0</formula>
    </cfRule>
    <cfRule type="expression" dxfId="197" priority="82">
      <formula>AND(C59="Yes", C60="Yes", C61="Yes")</formula>
    </cfRule>
  </conditionalFormatting>
  <conditionalFormatting sqref="F62:F64">
    <cfRule type="expression" dxfId="196" priority="67">
      <formula>AND(C63:C64="Yes")</formula>
    </cfRule>
    <cfRule type="expression" dxfId="195" priority="66">
      <formula>COUNTIF($C$63:$D$64,"No")&gt;0</formula>
    </cfRule>
  </conditionalFormatting>
  <dataValidations count="2">
    <dataValidation type="date" operator="equal" allowBlank="1" showInputMessage="1" showErrorMessage="1" error="Keine manuellen Einträge möglich für diese Zelle. " sqref="D17:F17 D23:F23" xr:uid="{665C531E-E70F-492A-A7BF-4EB0FFEDC40E}">
      <formula1>46023</formula1>
    </dataValidation>
    <dataValidation type="date" allowBlank="1" showInputMessage="1" showErrorMessage="1" error="No manual entries possible for this cell." sqref="F58:F64 A4:B6 D1:F2 A7:A8 A9:B9 A10:B10 A11:F12 A13:B23 C13:C23 A24:B25 A26:H27 A28:B33 E28:F33 A34:H35 A36:A39 B36:E36 B37:B39 E37 E38 E39 F36:F39 A40:H41 A42 B42 B43 A43 E42 F42 E43 F43 B44:E44 A44:A48 B45:B48 E45:E48 F44:F48 A49:H50 A51:A55 B51:E51 B52:B55 E52:E55 F51:F55 A56:H56 A57:H57 B58:E58 A58:A61 A62:A64 B59:B61 B62:E62 B63:B64 E59:E61 E63:E64 A1:C3 B7:C8" xr:uid="{7C0B26FE-F51C-4B50-B3A0-827ED26B5DA8}">
      <formula1>46023</formula1>
      <formula2>46387</formula2>
    </dataValidation>
  </dataValidations>
  <pageMargins left="0" right="0" top="0" bottom="0" header="0" footer="0"/>
  <pageSetup paperSize="9" scale="57" fitToHeight="3" orientation="landscape" r:id="rId1"/>
  <rowBreaks count="3" manualBreakCount="3">
    <brk id="26" max="16383" man="1"/>
    <brk id="40" max="16383" man="1"/>
    <brk id="49" max="16383" man="1"/>
  </row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error="Please select from the drop-down menu." xr:uid="{B8182ECE-3DE9-444B-BCC8-36B0BFA21A96}">
          <x14:formula1>
            <xm:f>Droptown!$A$8:$A$9</xm:f>
          </x14:formula1>
          <xm:sqref>C24:D25</xm:sqref>
        </x14:dataValidation>
        <x14:dataValidation type="list" allowBlank="1" showInputMessage="1" showErrorMessage="1" error="Please select from the drop-down menu." xr:uid="{5AFBA0D6-250E-4FAD-8A41-D45B8F8F286F}">
          <x14:formula1>
            <xm:f>Droptown!$A$2:$A$4</xm:f>
          </x14:formula1>
          <xm:sqref>C32:D32 C55:D55</xm:sqref>
        </x14:dataValidation>
        <x14:dataValidation type="list" allowBlank="1" showInputMessage="1" showErrorMessage="1" error="Please select from the drop-down menu." xr:uid="{E7288D3B-B3FD-493F-9C02-45BBCD6F61E6}">
          <x14:formula1>
            <xm:f>Droptown!$A$21:$A$23</xm:f>
          </x14:formula1>
          <xm:sqref>G62:G64 G36:G39 G42:G48 G51:G55 G29:G33 G28 G58:G61</xm:sqref>
        </x14:dataValidation>
        <x14:dataValidation type="list" allowBlank="1" showInputMessage="1" showErrorMessage="1" error="Please select from the drop-down menu." xr:uid="{DA96B09F-E6FC-4CEF-9453-F64EDDE8B3CE}">
          <x14:formula1>
            <xm:f>Droptown!$A$2:$A$3</xm:f>
          </x14:formula1>
          <xm:sqref>C52:D54 C28:D29 C31:D31 C33:D33 C37:D39 C42:D43 C45:D48 C63:D64 C59:D61</xm:sqref>
        </x14:dataValidation>
        <x14:dataValidation type="list" allowBlank="1" showInputMessage="1" showErrorMessage="1" error="Please select from the drop-down menu." xr:uid="{0CC4AB76-39B4-4336-98DD-46E580BDA0C7}">
          <x14:formula1>
            <xm:f>Droptown!$A$14:$A$16</xm:f>
          </x14:formula1>
          <xm:sqref>C30:D30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1BCB1-CDB2-4EEA-8F66-73DCE3DA1861}">
  <sheetPr>
    <pageSetUpPr fitToPage="1"/>
  </sheetPr>
  <dimension ref="A1:H37"/>
  <sheetViews>
    <sheetView showGridLines="0" workbookViewId="0">
      <selection activeCell="C14" sqref="C14"/>
    </sheetView>
  </sheetViews>
  <sheetFormatPr baseColWidth="10" defaultColWidth="11.42578125" defaultRowHeight="12.75" x14ac:dyDescent="0.2"/>
  <cols>
    <col min="1" max="1" width="4.7109375" customWidth="1"/>
    <col min="2" max="2" width="67.42578125" style="42" customWidth="1"/>
    <col min="3" max="3" width="28" customWidth="1"/>
    <col min="4" max="4" width="7" customWidth="1"/>
    <col min="5" max="5" width="55" customWidth="1"/>
    <col min="6" max="6" width="22" customWidth="1"/>
    <col min="7" max="7" width="36.7109375" customWidth="1"/>
    <col min="8" max="8" width="30.28515625" customWidth="1"/>
    <col min="9" max="9" width="11.7109375" customWidth="1"/>
    <col min="10" max="10" width="50.7109375" customWidth="1"/>
  </cols>
  <sheetData>
    <row r="1" spans="1:6" s="15" customFormat="1" ht="18" x14ac:dyDescent="0.25">
      <c r="A1" s="15" t="str">
        <f>'Stammdaten Level II'!A1</f>
        <v>‘MoveSmart – simple and sustainable corporate mobility’ initiative – mobility check level II</v>
      </c>
      <c r="B1" s="85"/>
    </row>
    <row r="2" spans="1:6" ht="13.5" thickBot="1" x14ac:dyDescent="0.25">
      <c r="A2" t="str">
        <f>'Stammdaten Level I'!A2</f>
        <v>Instructions: For explanations, please hover your cursor over the individual cells featuring a red corner</v>
      </c>
    </row>
    <row r="3" spans="1:6" ht="15" x14ac:dyDescent="0.25">
      <c r="A3" s="226" t="str">
        <f>'Stammdaten Level I'!A3</f>
        <v>Contact details</v>
      </c>
      <c r="B3" s="227"/>
      <c r="C3" s="137"/>
      <c r="D3" s="137"/>
      <c r="E3" s="221"/>
      <c r="F3" s="222"/>
    </row>
    <row r="4" spans="1:6" x14ac:dyDescent="0.2">
      <c r="A4" s="196" t="str">
        <f>'Stammdaten Level I'!A4</f>
        <v>Company name</v>
      </c>
      <c r="B4" s="197"/>
      <c r="C4" s="203" t="str">
        <f>IF('mobility check Level I'!C4="","",'mobility check Level I'!C4)</f>
        <v/>
      </c>
      <c r="D4" s="203"/>
      <c r="E4" s="203"/>
      <c r="F4" s="204"/>
    </row>
    <row r="5" spans="1:6" x14ac:dyDescent="0.2">
      <c r="A5" s="196" t="str">
        <f>'Stammdaten Level I'!A5</f>
        <v>Location &amp; postal code of headquarters</v>
      </c>
      <c r="B5" s="197"/>
      <c r="C5" s="203" t="str">
        <f>IF('mobility check Level I'!C5="","",'mobility check Level I'!C5)</f>
        <v/>
      </c>
      <c r="D5" s="203"/>
      <c r="E5" s="203"/>
      <c r="F5" s="204"/>
    </row>
    <row r="6" spans="1:6" ht="13.5" thickBot="1" x14ac:dyDescent="0.25">
      <c r="A6" s="217" t="str">
        <f>'Stammdaten Level I'!A6</f>
        <v>Name, role and e-mail of the mobility officer</v>
      </c>
      <c r="B6" s="218"/>
      <c r="C6" s="219" t="str">
        <f>IF('mobility check Level I'!C6="","",'mobility check Level I'!C6)</f>
        <v/>
      </c>
      <c r="D6" s="219"/>
      <c r="E6" s="219"/>
      <c r="F6" s="220"/>
    </row>
    <row r="7" spans="1:6" ht="13.5" thickBot="1" x14ac:dyDescent="0.25">
      <c r="A7" s="46"/>
      <c r="B7" s="46"/>
      <c r="C7" s="45"/>
      <c r="D7" s="45"/>
      <c r="E7" s="45"/>
    </row>
    <row r="8" spans="1:6" ht="15" x14ac:dyDescent="0.25">
      <c r="A8" s="138" t="str">
        <f>'Stammdaten Level I'!A8</f>
        <v>General information</v>
      </c>
      <c r="B8" s="139"/>
      <c r="C8" s="137"/>
      <c r="D8" s="137"/>
      <c r="E8" s="221"/>
      <c r="F8" s="222"/>
    </row>
    <row r="9" spans="1:6" x14ac:dyDescent="0.2">
      <c r="A9" s="196" t="str">
        <f>'Stammdaten Level I'!A9</f>
        <v>Number of employees</v>
      </c>
      <c r="B9" s="197"/>
      <c r="C9" s="209" t="str">
        <f>IF('mobility check Level I'!C9="","",'mobility check Level I'!C9)</f>
        <v/>
      </c>
      <c r="D9" s="209"/>
      <c r="E9" s="209"/>
      <c r="F9" s="210"/>
    </row>
    <row r="10" spans="1:6" ht="13.5" thickBot="1" x14ac:dyDescent="0.25">
      <c r="A10" s="230" t="str">
        <f>'Stammdaten Level I'!A10</f>
        <v xml:space="preserve">In the right-hand column, please specify whether this declaration is for 
a) The entire Swiss company.
b) The company’s Swiss headquarters.
c) A Switzerland-based branch office.
d) A Switzerland-based subsidiary.
</v>
      </c>
      <c r="B10" s="231"/>
      <c r="C10" s="207" t="str">
        <f>IF('mobility check Level I'!C10="","",'mobility check Level I'!C10)</f>
        <v/>
      </c>
      <c r="D10" s="207"/>
      <c r="E10" s="207"/>
      <c r="F10" s="208"/>
    </row>
    <row r="11" spans="1:6" ht="13.5" thickBot="1" x14ac:dyDescent="0.25"/>
    <row r="12" spans="1:6" x14ac:dyDescent="0.2">
      <c r="A12" s="107" t="str">
        <f>'Stammdaten Level I'!A12</f>
        <v>No.</v>
      </c>
      <c r="B12" s="108" t="str">
        <f>'Stammdaten Level I'!B12</f>
        <v>Modal split</v>
      </c>
      <c r="C12" s="109" t="str">
        <f>'Stammdaten Level I'!C12</f>
        <v>Transport</v>
      </c>
      <c r="D12" s="110" t="str">
        <f>'Stammdaten Level I'!D12</f>
        <v>%</v>
      </c>
      <c r="E12" s="205" t="str">
        <f>'Stammdaten Level I'!E12</f>
        <v>Remarks</v>
      </c>
      <c r="F12" s="206"/>
    </row>
    <row r="13" spans="1:6" x14ac:dyDescent="0.2">
      <c r="A13" s="163">
        <f>'Stammdaten Level I'!A13</f>
        <v>1</v>
      </c>
      <c r="B13" s="198" t="str">
        <f>'Stammdaten Level I'!B13</f>
        <v>According to your estimates, what is the percentage distribution of the different modes of transport primarily used by your employees to commute to and from work?</v>
      </c>
      <c r="C13" s="17" t="str">
        <f>'Stammdaten Level I'!C13</f>
        <v>MPT (car, motorbike/scooter)</v>
      </c>
      <c r="D13" s="28" t="str">
        <f>IF('mobility check Level I'!D13="","",'mobility check Level I'!D13)</f>
        <v/>
      </c>
      <c r="E13" s="170" t="str">
        <f>IF('mobility check Level I'!E13="","",'mobility check Level I'!E13)</f>
        <v/>
      </c>
      <c r="F13" s="171"/>
    </row>
    <row r="14" spans="1:6" x14ac:dyDescent="0.2">
      <c r="A14" s="163"/>
      <c r="B14" s="198"/>
      <c r="C14" s="17" t="str">
        <f>'Stammdaten Level I'!C14</f>
        <v>PT</v>
      </c>
      <c r="D14" s="28" t="str">
        <f>IF('mobility check Level I'!D14="","",'mobility check Level I'!D14)</f>
        <v/>
      </c>
      <c r="E14" s="170" t="str">
        <f>IF('mobility check Level I'!E14="","",'mobility check Level I'!E14)</f>
        <v/>
      </c>
      <c r="F14" s="171"/>
    </row>
    <row r="15" spans="1:6" x14ac:dyDescent="0.2">
      <c r="A15" s="163"/>
      <c r="B15" s="198"/>
      <c r="C15" s="17" t="str">
        <f>'Stammdaten Level I'!C15</f>
        <v>Active mobility – cycling</v>
      </c>
      <c r="D15" s="28" t="str">
        <f>IF('mobility check Level I'!D15="","",'mobility check Level I'!D15)</f>
        <v/>
      </c>
      <c r="E15" s="170" t="str">
        <f>IF('mobility check Level I'!E15="","",'mobility check Level I'!E15)</f>
        <v/>
      </c>
      <c r="F15" s="171"/>
    </row>
    <row r="16" spans="1:6" x14ac:dyDescent="0.2">
      <c r="A16" s="163"/>
      <c r="B16" s="198"/>
      <c r="C16" s="17" t="str">
        <f>'Stammdaten Level I'!C16</f>
        <v>Active mobility – walking</v>
      </c>
      <c r="D16" s="28" t="str">
        <f>IF('mobility check Level I'!D16="","",'mobility check Level I'!D16)</f>
        <v/>
      </c>
      <c r="E16" s="170" t="str">
        <f>IF('mobility check Level I'!E16="","",'mobility check Level I'!E16)</f>
        <v/>
      </c>
      <c r="F16" s="171"/>
    </row>
    <row r="17" spans="1:8" x14ac:dyDescent="0.2">
      <c r="A17" s="163"/>
      <c r="B17" s="198"/>
      <c r="C17" s="17" t="str">
        <f>'Stammdaten Level I'!C17</f>
        <v xml:space="preserve">Total should be 100% </v>
      </c>
      <c r="D17" s="41">
        <f>SUM(D13:D16)</f>
        <v>0</v>
      </c>
      <c r="E17" s="213"/>
      <c r="F17" s="214"/>
    </row>
    <row r="18" spans="1:8" x14ac:dyDescent="0.2">
      <c r="A18" s="163">
        <f>'Stammdaten Level I'!A18</f>
        <v>2</v>
      </c>
      <c r="B18" s="198" t="str">
        <f>'Stammdaten Level I'!B18</f>
        <v xml:space="preserve">Enter the percentage distribution of modes of transport used by your employees for business travel (as claimed on expenses). </v>
      </c>
      <c r="C18" s="17" t="str">
        <f>'Stammdaten Level I'!C18</f>
        <v>MPT (car, motorbike/scooter)</v>
      </c>
      <c r="D18" s="28" t="str">
        <f>IF('mobility check Level I'!D18="","",'mobility check Level I'!D18)</f>
        <v/>
      </c>
      <c r="E18" s="170" t="str">
        <f>IF('mobility check Level I'!E18="","",'mobility check Level I'!E18)</f>
        <v/>
      </c>
      <c r="F18" s="171"/>
    </row>
    <row r="19" spans="1:8" x14ac:dyDescent="0.2">
      <c r="A19" s="163"/>
      <c r="B19" s="198"/>
      <c r="C19" s="17" t="str">
        <f>'Stammdaten Level I'!C19</f>
        <v>PT</v>
      </c>
      <c r="D19" s="28" t="str">
        <f>IF('mobility check Level I'!D19="","",'mobility check Level I'!D19)</f>
        <v/>
      </c>
      <c r="E19" s="209" t="str">
        <f>IF('mobility check Level I'!E19="","",'mobility check Level I'!E19)</f>
        <v/>
      </c>
      <c r="F19" s="210"/>
    </row>
    <row r="20" spans="1:8" x14ac:dyDescent="0.2">
      <c r="A20" s="163"/>
      <c r="B20" s="198"/>
      <c r="C20" s="17" t="str">
        <f>'Stammdaten Level I'!C20</f>
        <v>Plane</v>
      </c>
      <c r="D20" s="28" t="str">
        <f>IF('mobility check Level I'!D20="","",'mobility check Level I'!D20)</f>
        <v/>
      </c>
      <c r="E20" s="209" t="str">
        <f>IF('mobility check Level I'!E20="","",'mobility check Level I'!E20)</f>
        <v/>
      </c>
      <c r="F20" s="210"/>
    </row>
    <row r="21" spans="1:8" x14ac:dyDescent="0.2">
      <c r="A21" s="163"/>
      <c r="B21" s="198"/>
      <c r="C21" s="17" t="str">
        <f>'Stammdaten Level I'!C21</f>
        <v>Active mobility – cycling</v>
      </c>
      <c r="D21" s="28" t="str">
        <f>IF('mobility check Level I'!D21="","",'mobility check Level I'!D21)</f>
        <v/>
      </c>
      <c r="E21" s="209" t="str">
        <f>IF('mobility check Level I'!E21="","",'mobility check Level I'!E21)</f>
        <v/>
      </c>
      <c r="F21" s="210"/>
    </row>
    <row r="22" spans="1:8" x14ac:dyDescent="0.2">
      <c r="A22" s="163"/>
      <c r="B22" s="198"/>
      <c r="C22" s="17" t="str">
        <f>'Stammdaten Level I'!C22</f>
        <v>Active mobility – walking</v>
      </c>
      <c r="D22" s="28" t="str">
        <f>IF('mobility check Level I'!D22="","",'mobility check Level I'!D22)</f>
        <v/>
      </c>
      <c r="E22" s="209" t="str">
        <f>IF('mobility check Level I'!E22="","",'mobility check Level I'!E22)</f>
        <v/>
      </c>
      <c r="F22" s="210"/>
    </row>
    <row r="23" spans="1:8" x14ac:dyDescent="0.2">
      <c r="A23" s="163"/>
      <c r="B23" s="198"/>
      <c r="C23" s="17" t="str">
        <f>'Stammdaten Level I'!C23</f>
        <v xml:space="preserve">Total should be 100% </v>
      </c>
      <c r="D23" s="41">
        <f>SUM(D18:D22)</f>
        <v>0</v>
      </c>
      <c r="E23" s="215"/>
      <c r="F23" s="216"/>
    </row>
    <row r="24" spans="1:8" ht="38.25" x14ac:dyDescent="0.2">
      <c r="A24" s="112">
        <f>'Stammdaten Level I'!A24</f>
        <v>3</v>
      </c>
      <c r="B24" s="18" t="str">
        <f>'Stammdaten Level I'!B24</f>
        <v>Was the information entered in question 1 estimated or ascertained (e.g. employee survey)? If the information was based on an estimate, please explain your assumptions in the Comments field.</v>
      </c>
      <c r="C24" s="178" t="str">
        <f>IF('mobility check Level I'!C24="","",'mobility check Level I'!C24)</f>
        <v/>
      </c>
      <c r="D24" s="179"/>
      <c r="E24" s="170" t="str">
        <f>IF('mobility check Level I'!E24="","",'mobility check Level I'!E24)</f>
        <v/>
      </c>
      <c r="F24" s="171"/>
    </row>
    <row r="25" spans="1:8" ht="39" thickBot="1" x14ac:dyDescent="0.25">
      <c r="A25" s="113">
        <f>'Stammdaten Level I'!A25</f>
        <v>4</v>
      </c>
      <c r="B25" s="114" t="str">
        <f>'Stammdaten Level I'!B25</f>
        <v>Was the information entered in question 2 estimated or ascertained (e.g. expense forms, expense tools)? If the information was based on an estimate, please explain your assumptions in the Comments field.</v>
      </c>
      <c r="C25" s="180" t="str">
        <f>IF('mobility check Level I'!C25="","",'mobility check Level I'!C25)</f>
        <v/>
      </c>
      <c r="D25" s="181"/>
      <c r="E25" s="201" t="str">
        <f>IF('mobility check Level I'!E25="","",'mobility check Level I'!E25)</f>
        <v/>
      </c>
      <c r="F25" s="202"/>
    </row>
    <row r="26" spans="1:8" ht="13.5" thickBot="1" x14ac:dyDescent="0.25"/>
    <row r="27" spans="1:8" s="4" customFormat="1" ht="32.25" customHeight="1" x14ac:dyDescent="0.2">
      <c r="A27" s="115" t="str">
        <f>'Stammdaten Level II'!A27</f>
        <v>No.</v>
      </c>
      <c r="B27" s="111" t="str">
        <f>'Stammdaten Level II'!B27</f>
        <v>General</v>
      </c>
      <c r="C27" s="228" t="str">
        <f>'Stammdaten Level II'!C27</f>
        <v>Answer</v>
      </c>
      <c r="D27" s="229"/>
      <c r="E27" s="133" t="str">
        <f>'Stammdaten Level II'!E27</f>
        <v>Measures</v>
      </c>
      <c r="F27" s="117" t="str">
        <f>'Stammdaten Level II'!F27</f>
        <v>Degree of commitment 
Level I</v>
      </c>
      <c r="G27" s="140" t="str">
        <f>'Stammdaten Level II'!G27</f>
        <v>Documentation/receipts/reporting guidelines available?</v>
      </c>
      <c r="H27" s="118" t="str">
        <f>'Stammdaten Level II'!H27</f>
        <v>Remarks</v>
      </c>
    </row>
    <row r="28" spans="1:8" ht="31.5" customHeight="1" x14ac:dyDescent="0.2">
      <c r="A28" s="232">
        <f>'Stammdaten Level II'!A28</f>
        <v>5</v>
      </c>
      <c r="B28" s="198" t="str">
        <f>'Stammdaten Level II'!B28</f>
        <v>In rows 29 &amp; 30 below, specify whether the items concerning integration of the mobility concept as a management process for achieving net zero by 2040 have already been implemented.    To meet this criterion, all items must have been implemented.</v>
      </c>
      <c r="C28" s="198"/>
      <c r="D28" s="198"/>
      <c r="E28" s="198"/>
      <c r="F28" s="238" t="str">
        <f>'Stammdaten Level II'!F28</f>
        <v>mandatory</v>
      </c>
      <c r="G28" s="223"/>
      <c r="H28" s="235"/>
    </row>
    <row r="29" spans="1:8" ht="122.25" customHeight="1" x14ac:dyDescent="0.2">
      <c r="A29" s="233"/>
      <c r="B29" s="53" t="str">
        <f>'Stammdaten Level II'!B29</f>
        <v>Does your company have structured governance to implement the mobility concept (e.g. communications measures, internal guidelines, responsibilities, training courses or information campaigns)?</v>
      </c>
      <c r="C29" s="178"/>
      <c r="D29" s="179"/>
      <c r="E29" s="60" t="str" cm="1">
        <f t="array" aca="1" ref="E29" ca="1">IF(C29="No", INDIRECT("'Stammdaten Level II'!E29"), "")</f>
        <v/>
      </c>
      <c r="F29" s="239"/>
      <c r="G29" s="224"/>
      <c r="H29" s="236"/>
    </row>
    <row r="30" spans="1:8" ht="48" customHeight="1" x14ac:dyDescent="0.2">
      <c r="A30" s="234"/>
      <c r="B30" s="53" t="str">
        <f>'Stammdaten Level II'!B30</f>
        <v xml:space="preserve">Is the modal split ascertained and documented at least as frequently as the CO2 reporting? </v>
      </c>
      <c r="C30" s="178"/>
      <c r="D30" s="179"/>
      <c r="E30" s="60" t="str" cm="1">
        <f t="array" aca="1" ref="E30" ca="1">IF(C30="No", INDIRECT("'Stammdaten Level II'!E30"), "")</f>
        <v/>
      </c>
      <c r="F30" s="241"/>
      <c r="G30" s="225"/>
      <c r="H30" s="237"/>
    </row>
    <row r="31" spans="1:8" ht="27.75" customHeight="1" x14ac:dyDescent="0.2">
      <c r="A31" s="232">
        <f>'Stammdaten Level II'!A31</f>
        <v>6</v>
      </c>
      <c r="B31" s="190" t="str">
        <f>'Stammdaten Level II'!B31</f>
        <v>In rows 32 &amp; 33 below, specify whether the items concerning integration of the mobility concept as a management process for achieving net zero by 2040 have already been implemented. To meet this criterion, all items must have been implemented.</v>
      </c>
      <c r="C31" s="191"/>
      <c r="D31" s="191"/>
      <c r="E31" s="192"/>
      <c r="F31" s="238" t="str">
        <f>'Stammdaten Level II'!F31</f>
        <v>mandatory</v>
      </c>
      <c r="G31" s="223"/>
      <c r="H31" s="235"/>
    </row>
    <row r="32" spans="1:8" ht="44.25" customHeight="1" x14ac:dyDescent="0.2">
      <c r="A32" s="233"/>
      <c r="B32" s="53" t="str">
        <f>'Stammdaten Level II'!B32</f>
        <v xml:space="preserve">Has the mobility-related reduction pathway to achieve net-zero CO2 emissions by 2040 been defined and be reported on? </v>
      </c>
      <c r="C32" s="178"/>
      <c r="D32" s="179"/>
      <c r="E32" s="60" t="str" cm="1">
        <f t="array" aca="1" ref="E32" ca="1">IF(C32="No", INDIRECT("'Stammdaten Level II'!E32"), "")</f>
        <v/>
      </c>
      <c r="F32" s="239"/>
      <c r="G32" s="224"/>
      <c r="H32" s="236"/>
    </row>
    <row r="33" spans="1:8" ht="54" customHeight="1" x14ac:dyDescent="0.2">
      <c r="A33" s="234"/>
      <c r="B33" s="53" t="str">
        <f>'Stammdaten Level II'!B33</f>
        <v xml:space="preserve">Is the frequency of public reporting on the defined CO2 reduction pathway at least in line with regulatory requirements? 
</v>
      </c>
      <c r="C33" s="178"/>
      <c r="D33" s="179"/>
      <c r="E33" s="60" t="str" cm="1">
        <f t="array" aca="1" ref="E33" ca="1">IF(C33="No", INDIRECT("'Stammdaten Level II'!E33"), "")</f>
        <v/>
      </c>
      <c r="F33" s="241"/>
      <c r="G33" s="225"/>
      <c r="H33" s="237"/>
    </row>
    <row r="34" spans="1:8" ht="45" customHeight="1" x14ac:dyDescent="0.2">
      <c r="A34" s="141">
        <f>'Stammdaten Level II'!A34</f>
        <v>7</v>
      </c>
      <c r="B34" s="53" t="str">
        <f>'Stammdaten Level II'!B34</f>
        <v xml:space="preserve">Are parking spaces allocated to employees, as a minimum, at the local market rate? </v>
      </c>
      <c r="C34" s="178"/>
      <c r="D34" s="179"/>
      <c r="E34" s="60" t="str" cm="1">
        <f t="array" aca="1" ref="E34" ca="1">IF(C34="No", INDIRECT("'Stammdaten Level II'!E34"), "")</f>
        <v/>
      </c>
      <c r="F34" s="90" t="str">
        <f>'Stammdaten Level II'!F34</f>
        <v>mandatory</v>
      </c>
      <c r="G34" s="99"/>
      <c r="H34" s="142"/>
    </row>
    <row r="35" spans="1:8" ht="38.25" customHeight="1" x14ac:dyDescent="0.2">
      <c r="A35" s="163">
        <f>'Stammdaten Level II'!A35</f>
        <v>8</v>
      </c>
      <c r="B35" s="198" t="str">
        <f>'Stammdaten Level II'!B35</f>
        <v>In rows 36 &amp; 37 below, specify whether the items concerning sustainable mobility measures have already been implemented. To meet this criterion, all items must have been implemented.</v>
      </c>
      <c r="C35" s="198"/>
      <c r="D35" s="198"/>
      <c r="E35" s="198"/>
      <c r="F35" s="238" t="str">
        <f>'Stammdaten Level II'!F35</f>
        <v>mandatory</v>
      </c>
      <c r="G35" s="98"/>
      <c r="H35" s="143"/>
    </row>
    <row r="36" spans="1:8" ht="69" customHeight="1" x14ac:dyDescent="0.2">
      <c r="A36" s="163"/>
      <c r="B36" s="53" t="str">
        <f>'Stammdaten Level II'!B36</f>
        <v xml:space="preserve">Does your mobility concept already prohibit the acquisition of fossil fuel-powered passenger cars or utility vehicles from 2030? </v>
      </c>
      <c r="C36" s="178"/>
      <c r="D36" s="179"/>
      <c r="E36" s="60" t="str" cm="1">
        <f t="array" aca="1" ref="E36" ca="1">IF(C36="No", INDIRECT("'Stammdaten Level II'!E36"), "")</f>
        <v/>
      </c>
      <c r="F36" s="239"/>
      <c r="G36" s="98"/>
      <c r="H36" s="143"/>
    </row>
    <row r="37" spans="1:8" ht="52.5" customHeight="1" thickBot="1" x14ac:dyDescent="0.25">
      <c r="A37" s="164"/>
      <c r="B37" s="144" t="str">
        <f>'Stammdaten Level II'!B37</f>
        <v>According to your mobility concept, is the company vehicle fleet to be carbon neutral by 2040 at the latest?</v>
      </c>
      <c r="C37" s="180"/>
      <c r="D37" s="181"/>
      <c r="E37" s="131" t="str" cm="1">
        <f t="array" aca="1" ref="E37" ca="1">IF(C37="No", INDIRECT("'Stammdaten Level II'!E37"), "")</f>
        <v/>
      </c>
      <c r="F37" s="240"/>
      <c r="G37" s="145"/>
      <c r="H37" s="146"/>
    </row>
  </sheetData>
  <mergeCells count="54">
    <mergeCell ref="H28:H30"/>
    <mergeCell ref="H31:H33"/>
    <mergeCell ref="A35:A37"/>
    <mergeCell ref="B35:E35"/>
    <mergeCell ref="C36:D36"/>
    <mergeCell ref="C37:D37"/>
    <mergeCell ref="C34:D34"/>
    <mergeCell ref="F35:F37"/>
    <mergeCell ref="A31:A33"/>
    <mergeCell ref="F28:F30"/>
    <mergeCell ref="F31:F33"/>
    <mergeCell ref="C29:D29"/>
    <mergeCell ref="C30:D30"/>
    <mergeCell ref="C32:D32"/>
    <mergeCell ref="C33:D33"/>
    <mergeCell ref="B31:E31"/>
    <mergeCell ref="C27:D27"/>
    <mergeCell ref="B28:E28"/>
    <mergeCell ref="A9:B9"/>
    <mergeCell ref="C9:F9"/>
    <mergeCell ref="A10:B10"/>
    <mergeCell ref="C10:F10"/>
    <mergeCell ref="E12:F12"/>
    <mergeCell ref="E14:F14"/>
    <mergeCell ref="E15:F15"/>
    <mergeCell ref="E16:F16"/>
    <mergeCell ref="E17:F17"/>
    <mergeCell ref="E22:F22"/>
    <mergeCell ref="E20:F20"/>
    <mergeCell ref="E21:F21"/>
    <mergeCell ref="E23:F23"/>
    <mergeCell ref="A28:A30"/>
    <mergeCell ref="E3:F3"/>
    <mergeCell ref="A4:B4"/>
    <mergeCell ref="C4:F4"/>
    <mergeCell ref="A5:B5"/>
    <mergeCell ref="C5:F5"/>
    <mergeCell ref="A3:B3"/>
    <mergeCell ref="A6:B6"/>
    <mergeCell ref="C6:F6"/>
    <mergeCell ref="E8:F8"/>
    <mergeCell ref="G28:G30"/>
    <mergeCell ref="G31:G33"/>
    <mergeCell ref="A13:A17"/>
    <mergeCell ref="B13:B17"/>
    <mergeCell ref="E13:F13"/>
    <mergeCell ref="C24:D24"/>
    <mergeCell ref="E24:F24"/>
    <mergeCell ref="C25:D25"/>
    <mergeCell ref="E25:F25"/>
    <mergeCell ref="A18:A23"/>
    <mergeCell ref="B18:B23"/>
    <mergeCell ref="E18:F18"/>
    <mergeCell ref="E19:F19"/>
  </mergeCells>
  <conditionalFormatting sqref="A28 A31">
    <cfRule type="expression" dxfId="194" priority="429">
      <formula>COUNTIF(C29:C30,"No")&gt;0</formula>
    </cfRule>
    <cfRule type="expression" dxfId="193" priority="428">
      <formula>AND(C29="Yes", C30="Yes")</formula>
    </cfRule>
  </conditionalFormatting>
  <conditionalFormatting sqref="A35:A37">
    <cfRule type="expression" dxfId="192" priority="3">
      <formula>COUNTIF($C$36:$D$37,"No")&gt;0</formula>
    </cfRule>
    <cfRule type="expression" dxfId="191" priority="4">
      <formula>AND(C36="Yes", C37="Yes")</formula>
    </cfRule>
  </conditionalFormatting>
  <conditionalFormatting sqref="A34:F34">
    <cfRule type="expression" dxfId="190" priority="5">
      <formula>$C$34="No parking spaces available"</formula>
    </cfRule>
    <cfRule type="expression" dxfId="189" priority="6">
      <formula>$C$34="No"</formula>
    </cfRule>
    <cfRule type="expression" dxfId="188" priority="7">
      <formula>$C$34="Yes"</formula>
    </cfRule>
  </conditionalFormatting>
  <conditionalFormatting sqref="B28:E28">
    <cfRule type="expression" dxfId="187" priority="39">
      <formula>AND(C29="Yes", C30="Yes")</formula>
    </cfRule>
    <cfRule type="expression" dxfId="186" priority="49">
      <formula>COUNTIF($C$29:$D$30,"No")&gt;0</formula>
    </cfRule>
  </conditionalFormatting>
  <conditionalFormatting sqref="B29:E29">
    <cfRule type="expression" dxfId="185" priority="57">
      <formula>$C$29="No"</formula>
    </cfRule>
    <cfRule type="expression" dxfId="184" priority="61">
      <formula>$C$29="Yes"</formula>
    </cfRule>
  </conditionalFormatting>
  <conditionalFormatting sqref="B30:E30">
    <cfRule type="expression" dxfId="183" priority="13">
      <formula>$C$30="No"</formula>
    </cfRule>
    <cfRule type="expression" dxfId="182" priority="14">
      <formula>$C$30="Yes"</formula>
    </cfRule>
  </conditionalFormatting>
  <conditionalFormatting sqref="B31:E31">
    <cfRule type="expression" dxfId="181" priority="10">
      <formula>COUNTIF($C$32:$D$33,"No")&gt;0</formula>
    </cfRule>
    <cfRule type="expression" dxfId="180" priority="11">
      <formula>AND(C32="Yes", C33="Yes")</formula>
    </cfRule>
  </conditionalFormatting>
  <conditionalFormatting sqref="B32:E32">
    <cfRule type="expression" dxfId="179" priority="55">
      <formula>$C$32="No"</formula>
    </cfRule>
    <cfRule type="expression" dxfId="178" priority="59">
      <formula>$C$32="Yes"</formula>
    </cfRule>
  </conditionalFormatting>
  <conditionalFormatting sqref="B33:E33">
    <cfRule type="expression" dxfId="177" priority="2">
      <formula>$C$33="Yes"</formula>
    </cfRule>
    <cfRule type="expression" dxfId="176" priority="1">
      <formula>$C$33="No"</formula>
    </cfRule>
  </conditionalFormatting>
  <conditionalFormatting sqref="B35:E35">
    <cfRule type="expression" dxfId="175" priority="443">
      <formula>AND(#REF!="Keine Parkplätze vorhanden", C36="Ja", C37="Ja")</formula>
    </cfRule>
    <cfRule type="expression" dxfId="174" priority="444">
      <formula>AND(C36:C37="Yes")</formula>
    </cfRule>
    <cfRule type="expression" dxfId="173" priority="445">
      <formula>COUNTIF(C36:C37,"No")</formula>
    </cfRule>
  </conditionalFormatting>
  <conditionalFormatting sqref="B36:E36">
    <cfRule type="expression" dxfId="172" priority="36">
      <formula>$C$36="No"</formula>
    </cfRule>
    <cfRule type="expression" dxfId="171" priority="35">
      <formula>$C$36="Yes"</formula>
    </cfRule>
  </conditionalFormatting>
  <conditionalFormatting sqref="B37:E37">
    <cfRule type="expression" dxfId="170" priority="34">
      <formula>$C$37="No"</formula>
    </cfRule>
    <cfRule type="expression" dxfId="169" priority="33">
      <formula>$C$37="Yes"</formula>
    </cfRule>
  </conditionalFormatting>
  <conditionalFormatting sqref="D17">
    <cfRule type="expression" dxfId="168" priority="65">
      <formula>D17&gt;100</formula>
    </cfRule>
    <cfRule type="expression" dxfId="167" priority="66">
      <formula>E17&gt;100</formula>
    </cfRule>
    <cfRule type="expression" dxfId="166" priority="69">
      <formula>$D$17=100</formula>
    </cfRule>
  </conditionalFormatting>
  <conditionalFormatting sqref="D23">
    <cfRule type="expression" dxfId="165" priority="63">
      <formula>D23&gt;100</formula>
    </cfRule>
    <cfRule type="expression" dxfId="164" priority="64">
      <formula>E23&gt;100</formula>
    </cfRule>
    <cfRule type="expression" dxfId="163" priority="67">
      <formula>D23=100</formula>
    </cfRule>
    <cfRule type="expression" dxfId="162" priority="68">
      <formula>E23=100</formula>
    </cfRule>
    <cfRule type="expression" dxfId="161" priority="70">
      <formula>E23&gt;100</formula>
    </cfRule>
    <cfRule type="expression" dxfId="160" priority="71">
      <formula>E17=100</formula>
    </cfRule>
  </conditionalFormatting>
  <conditionalFormatting sqref="D17:E17">
    <cfRule type="expression" dxfId="159" priority="62">
      <formula>E17=100</formula>
    </cfRule>
  </conditionalFormatting>
  <conditionalFormatting sqref="F28 F31">
    <cfRule type="expression" dxfId="158" priority="436">
      <formula>AND(C29="Yes", C30="Yes")</formula>
    </cfRule>
  </conditionalFormatting>
  <conditionalFormatting sqref="F28:F30">
    <cfRule type="expression" dxfId="157" priority="12">
      <formula>COUNTIF(C29:C30,"No")&gt;0</formula>
    </cfRule>
  </conditionalFormatting>
  <conditionalFormatting sqref="F31:F33">
    <cfRule type="expression" dxfId="156" priority="8">
      <formula>COUNTIF($C$32:$D$33,"No")&gt;0</formula>
    </cfRule>
  </conditionalFormatting>
  <conditionalFormatting sqref="F35">
    <cfRule type="expression" dxfId="155" priority="447">
      <formula>AND(C36="Yes", C37="Yes")</formula>
    </cfRule>
    <cfRule type="expression" dxfId="154" priority="448">
      <formula>COUNTIF(C36:C37,"No")&gt;0</formula>
    </cfRule>
  </conditionalFormatting>
  <dataValidations count="2">
    <dataValidation type="date" operator="equal" allowBlank="1" showInputMessage="1" showErrorMessage="1" error="It is not possible to adjust the master data. Please amend the information in the 'mobility check Level I’ spreadsheet." sqref="C4:F6 C9:F10 D13:F16 D18:F22 C24:F25" xr:uid="{F12AC480-DB67-4707-9A97-6BCEDBF3C8CC}">
      <formula1>46023</formula1>
    </dataValidation>
    <dataValidation type="date" operator="equal" allowBlank="1" showInputMessage="1" showErrorMessage="1" error="No manual entries possible for this cell." sqref="A1:F3 A4:B6 B7 A7:F8 A9:B10 A11:F12 A13:C23 A24:B25 A26:H27 B28:E28 A28:A30 B29 B30 E29 E30 F28:F30 B31:E31 A31:A33 B32 B33 E32 E33 F31:F33 A34:B34 E34:F34 B35:E35 A35:A37 B36:B37 E36:E37 F35:F37" xr:uid="{9BE39FD3-AC6B-43F6-998D-07B41419133B}">
      <formula1>46023</formula1>
    </dataValidation>
  </dataValidations>
  <pageMargins left="0" right="0" top="0" bottom="0" header="0" footer="0"/>
  <pageSetup paperSize="9" scale="58"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error="Please select from the drop-down menu." xr:uid="{2136D8DD-E8FD-4F5B-9F7A-656E4C032115}">
          <x14:formula1>
            <xm:f>Droptown!$A$2:$A$4</xm:f>
          </x14:formula1>
          <xm:sqref>C34:D34</xm:sqref>
        </x14:dataValidation>
        <x14:dataValidation type="list" allowBlank="1" showInputMessage="1" showErrorMessage="1" errorTitle="Fehlermeldung." error="Please select from the drop-down menu." xr:uid="{62364A18-F6E2-4252-84AC-3B15967764B1}">
          <x14:formula1>
            <xm:f>Droptown!$A$2:$A$3</xm:f>
          </x14:formula1>
          <xm:sqref>C29:D30 C32:D33 C36:D37</xm:sqref>
        </x14:dataValidation>
        <x14:dataValidation type="list" allowBlank="1" showInputMessage="1" showErrorMessage="1" error="Please select from the drop-down menu." xr:uid="{1B9B2E0B-A2C0-405C-A362-12C33D5C3DBD}">
          <x14:formula1>
            <xm:f>Droptown!$A$21:$A$23</xm:f>
          </x14:formula1>
          <xm:sqref>G28:G37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C2B14-0FD3-412F-AC40-38258774BA42}">
  <dimension ref="A1:J64"/>
  <sheetViews>
    <sheetView zoomScale="70" zoomScaleNormal="70" workbookViewId="0">
      <selection activeCell="C28" sqref="C28:D28"/>
    </sheetView>
  </sheetViews>
  <sheetFormatPr baseColWidth="10" defaultColWidth="11.42578125" defaultRowHeight="12.75" x14ac:dyDescent="0.2"/>
  <cols>
    <col min="1" max="1" width="4.7109375" customWidth="1"/>
    <col min="2" max="2" width="67.42578125" style="42" customWidth="1"/>
    <col min="3" max="3" width="28" customWidth="1"/>
    <col min="4" max="4" width="7" customWidth="1"/>
    <col min="5" max="5" width="55" customWidth="1"/>
    <col min="6" max="6" width="22" customWidth="1"/>
    <col min="7" max="7" width="36.7109375" customWidth="1"/>
    <col min="8" max="8" width="30.28515625" customWidth="1"/>
    <col min="9" max="9" width="11.7109375" customWidth="1"/>
    <col min="10" max="10" width="50.7109375" customWidth="1"/>
  </cols>
  <sheetData>
    <row r="1" spans="1:8" ht="18" x14ac:dyDescent="0.25">
      <c r="A1" s="15" t="s">
        <v>99</v>
      </c>
    </row>
    <row r="2" spans="1:8" x14ac:dyDescent="0.2">
      <c r="A2" t="s">
        <v>100</v>
      </c>
    </row>
    <row r="3" spans="1:8" ht="15" x14ac:dyDescent="0.25">
      <c r="A3" s="7" t="s">
        <v>101</v>
      </c>
      <c r="B3" s="43"/>
      <c r="C3" s="44"/>
      <c r="D3" s="44"/>
      <c r="E3" s="243"/>
      <c r="F3" s="244"/>
    </row>
    <row r="4" spans="1:8" x14ac:dyDescent="0.2">
      <c r="A4" s="197" t="s">
        <v>102</v>
      </c>
      <c r="B4" s="197"/>
      <c r="C4" s="203"/>
      <c r="D4" s="203"/>
      <c r="E4" s="203"/>
      <c r="F4" s="203"/>
    </row>
    <row r="5" spans="1:8" x14ac:dyDescent="0.2">
      <c r="A5" s="197" t="s">
        <v>103</v>
      </c>
      <c r="B5" s="197"/>
      <c r="C5" s="203"/>
      <c r="D5" s="203"/>
      <c r="E5" s="203"/>
      <c r="F5" s="203"/>
    </row>
    <row r="6" spans="1:8" x14ac:dyDescent="0.2">
      <c r="A6" s="197" t="s">
        <v>104</v>
      </c>
      <c r="B6" s="197"/>
      <c r="C6" s="203"/>
      <c r="D6" s="245"/>
      <c r="E6" s="245"/>
      <c r="F6" s="246"/>
    </row>
    <row r="7" spans="1:8" x14ac:dyDescent="0.2">
      <c r="A7" s="46"/>
      <c r="B7" s="46"/>
      <c r="C7" s="45"/>
      <c r="D7" s="45"/>
      <c r="E7" s="45"/>
      <c r="H7" s="45"/>
    </row>
    <row r="8" spans="1:8" ht="15" x14ac:dyDescent="0.25">
      <c r="A8" s="7" t="s">
        <v>105</v>
      </c>
      <c r="B8" s="43"/>
      <c r="C8" s="44"/>
      <c r="D8" s="44"/>
      <c r="E8" s="243"/>
      <c r="F8" s="244"/>
    </row>
    <row r="9" spans="1:8" x14ac:dyDescent="0.2">
      <c r="A9" s="197" t="s">
        <v>106</v>
      </c>
      <c r="B9" s="197"/>
      <c r="C9" s="209"/>
      <c r="D9" s="209"/>
      <c r="E9" s="209"/>
      <c r="F9" s="209"/>
      <c r="H9" s="45"/>
    </row>
    <row r="10" spans="1:8" ht="81.75" customHeight="1" x14ac:dyDescent="0.2">
      <c r="A10" s="190" t="s">
        <v>107</v>
      </c>
      <c r="B10" s="192"/>
      <c r="C10" s="170"/>
      <c r="D10" s="247"/>
      <c r="E10" s="247"/>
      <c r="F10" s="248"/>
      <c r="H10" s="45"/>
    </row>
    <row r="12" spans="1:8" s="4" customFormat="1" ht="32.25" customHeight="1" x14ac:dyDescent="0.2">
      <c r="A12" s="29" t="s">
        <v>182</v>
      </c>
      <c r="B12" s="36" t="s">
        <v>170</v>
      </c>
      <c r="C12" s="29" t="s">
        <v>171</v>
      </c>
      <c r="D12" s="38" t="str">
        <f>Stammdaten_alt!D12</f>
        <v>%</v>
      </c>
      <c r="E12" s="242" t="s">
        <v>172</v>
      </c>
      <c r="F12" s="242"/>
      <c r="G12"/>
      <c r="H12" s="3"/>
    </row>
    <row r="13" spans="1:8" s="4" customFormat="1" ht="12.75" customHeight="1" x14ac:dyDescent="0.2">
      <c r="A13" s="254">
        <f>Stammdaten_alt!A13</f>
        <v>1</v>
      </c>
      <c r="B13" s="198" t="s">
        <v>108</v>
      </c>
      <c r="C13" s="17" t="s">
        <v>112</v>
      </c>
      <c r="D13" s="30"/>
      <c r="E13" s="255"/>
      <c r="F13" s="255"/>
      <c r="G13"/>
    </row>
    <row r="14" spans="1:8" s="4" customFormat="1" x14ac:dyDescent="0.2">
      <c r="A14" s="254"/>
      <c r="B14" s="198"/>
      <c r="C14" s="17" t="s">
        <v>113</v>
      </c>
      <c r="D14" s="30"/>
      <c r="E14" s="249"/>
      <c r="F14" s="250"/>
      <c r="G14"/>
    </row>
    <row r="15" spans="1:8" s="4" customFormat="1" x14ac:dyDescent="0.2">
      <c r="A15" s="254"/>
      <c r="B15" s="198"/>
      <c r="C15" s="17" t="s">
        <v>114</v>
      </c>
      <c r="D15" s="30"/>
      <c r="E15" s="249"/>
      <c r="F15" s="250"/>
      <c r="G15"/>
    </row>
    <row r="16" spans="1:8" s="4" customFormat="1" x14ac:dyDescent="0.2">
      <c r="A16" s="254"/>
      <c r="B16" s="198"/>
      <c r="C16" s="17" t="s">
        <v>115</v>
      </c>
      <c r="D16" s="30"/>
      <c r="E16" s="249"/>
      <c r="F16" s="250"/>
      <c r="G16"/>
    </row>
    <row r="17" spans="1:10" s="4" customFormat="1" x14ac:dyDescent="0.2">
      <c r="A17" s="254"/>
      <c r="B17" s="198"/>
      <c r="C17" s="40" t="s">
        <v>116</v>
      </c>
      <c r="D17" s="41">
        <f>SUM(D13:D16)</f>
        <v>0</v>
      </c>
      <c r="E17" s="213"/>
      <c r="F17" s="256"/>
      <c r="G17"/>
      <c r="H17" s="3"/>
    </row>
    <row r="18" spans="1:10" s="4" customFormat="1" ht="12.75" customHeight="1" x14ac:dyDescent="0.2">
      <c r="A18" s="259">
        <f>Stammdaten_alt!A18</f>
        <v>2</v>
      </c>
      <c r="B18" s="258" t="s">
        <v>109</v>
      </c>
      <c r="C18" s="51" t="s">
        <v>112</v>
      </c>
      <c r="D18" s="28"/>
      <c r="E18" s="209"/>
      <c r="F18" s="209"/>
      <c r="G18"/>
      <c r="H18" s="3"/>
    </row>
    <row r="19" spans="1:10" s="4" customFormat="1" x14ac:dyDescent="0.2">
      <c r="A19" s="259"/>
      <c r="B19" s="258"/>
      <c r="C19" s="51" t="s">
        <v>113</v>
      </c>
      <c r="D19" s="28"/>
      <c r="E19" s="170"/>
      <c r="F19" s="248"/>
      <c r="G19"/>
      <c r="H19" s="3"/>
    </row>
    <row r="20" spans="1:10" s="4" customFormat="1" x14ac:dyDescent="0.2">
      <c r="A20" s="259"/>
      <c r="B20" s="258"/>
      <c r="C20" s="51" t="s">
        <v>117</v>
      </c>
      <c r="D20" s="28"/>
      <c r="E20" s="170"/>
      <c r="F20" s="248"/>
      <c r="G20"/>
      <c r="H20" s="57"/>
      <c r="I20" s="14"/>
      <c r="J20" s="1"/>
    </row>
    <row r="21" spans="1:10" s="4" customFormat="1" x14ac:dyDescent="0.2">
      <c r="A21" s="259"/>
      <c r="B21" s="258"/>
      <c r="C21" s="51" t="s">
        <v>114</v>
      </c>
      <c r="D21" s="28"/>
      <c r="E21" s="170"/>
      <c r="F21" s="248"/>
      <c r="G21"/>
      <c r="H21" s="59"/>
    </row>
    <row r="22" spans="1:10" s="4" customFormat="1" x14ac:dyDescent="0.2">
      <c r="A22" s="259"/>
      <c r="B22" s="258"/>
      <c r="C22" s="51" t="s">
        <v>115</v>
      </c>
      <c r="D22" s="28"/>
      <c r="E22" s="62"/>
      <c r="F22" s="61"/>
      <c r="G22"/>
      <c r="H22" s="3"/>
    </row>
    <row r="23" spans="1:10" s="4" customFormat="1" x14ac:dyDescent="0.2">
      <c r="A23" s="259"/>
      <c r="B23" s="258"/>
      <c r="C23" s="40" t="s">
        <v>116</v>
      </c>
      <c r="D23" s="41">
        <f>SUM(D18:D22)</f>
        <v>0</v>
      </c>
      <c r="E23" s="215"/>
      <c r="F23" s="257"/>
      <c r="G23"/>
      <c r="H23" s="3"/>
    </row>
    <row r="24" spans="1:10" s="4" customFormat="1" ht="38.25" x14ac:dyDescent="0.2">
      <c r="A24" s="30">
        <f>Stammdaten_alt!A24</f>
        <v>3</v>
      </c>
      <c r="B24" s="18" t="s">
        <v>110</v>
      </c>
      <c r="C24" s="251"/>
      <c r="D24" s="252"/>
      <c r="E24" s="249"/>
      <c r="F24" s="250"/>
      <c r="G24"/>
      <c r="H24" s="3"/>
    </row>
    <row r="25" spans="1:10" s="4" customFormat="1" ht="38.25" x14ac:dyDescent="0.2">
      <c r="A25" s="30">
        <f>Stammdaten_alt!A25</f>
        <v>4</v>
      </c>
      <c r="B25" s="18" t="s">
        <v>111</v>
      </c>
      <c r="C25" s="251"/>
      <c r="D25" s="252"/>
      <c r="E25" s="249"/>
      <c r="F25" s="250"/>
      <c r="G25"/>
      <c r="H25" s="3"/>
    </row>
    <row r="26" spans="1:10" s="4" customFormat="1" ht="15" x14ac:dyDescent="0.2">
      <c r="A26" s="6"/>
      <c r="B26" s="25"/>
      <c r="C26" s="24"/>
      <c r="D26" s="24"/>
      <c r="E26" s="24"/>
      <c r="F26" s="26"/>
      <c r="G26" s="26"/>
      <c r="H26" s="3"/>
    </row>
    <row r="27" spans="1:10" s="4" customFormat="1" ht="32.25" customHeight="1" x14ac:dyDescent="0.2">
      <c r="A27" s="29" t="s">
        <v>182</v>
      </c>
      <c r="B27" s="82" t="s">
        <v>177</v>
      </c>
      <c r="C27" s="253" t="s">
        <v>174</v>
      </c>
      <c r="D27" s="253"/>
      <c r="E27" s="9" t="s">
        <v>176</v>
      </c>
      <c r="F27" s="21" t="s">
        <v>173</v>
      </c>
      <c r="G27" s="84" t="s">
        <v>175</v>
      </c>
      <c r="H27" s="22" t="s">
        <v>172</v>
      </c>
    </row>
    <row r="28" spans="1:10" s="4" customFormat="1" ht="81.75" customHeight="1" x14ac:dyDescent="0.2">
      <c r="A28" s="30">
        <v>5</v>
      </c>
      <c r="B28" s="88" t="s">
        <v>118</v>
      </c>
      <c r="C28" s="209"/>
      <c r="D28" s="209"/>
      <c r="E28" s="16" t="s">
        <v>124</v>
      </c>
      <c r="F28" s="73" t="s">
        <v>125</v>
      </c>
      <c r="G28" s="73"/>
      <c r="H28" s="53"/>
    </row>
    <row r="29" spans="1:10" s="4" customFormat="1" ht="81.75" customHeight="1" x14ac:dyDescent="0.2">
      <c r="A29" s="30">
        <v>6</v>
      </c>
      <c r="B29" s="88" t="s">
        <v>119</v>
      </c>
      <c r="C29" s="260"/>
      <c r="D29" s="261"/>
      <c r="E29" s="16" t="s">
        <v>126</v>
      </c>
      <c r="F29" s="73" t="s">
        <v>125</v>
      </c>
      <c r="G29" s="73"/>
      <c r="H29" s="53"/>
    </row>
    <row r="30" spans="1:10" s="4" customFormat="1" ht="45.75" customHeight="1" x14ac:dyDescent="0.2">
      <c r="A30" s="30">
        <v>7</v>
      </c>
      <c r="B30" s="16" t="s">
        <v>120</v>
      </c>
      <c r="C30" s="209"/>
      <c r="D30" s="209"/>
      <c r="E30" s="16" t="s">
        <v>127</v>
      </c>
      <c r="F30" s="74" t="s">
        <v>125</v>
      </c>
      <c r="G30" s="74"/>
      <c r="H30" s="60"/>
    </row>
    <row r="31" spans="1:10" s="4" customFormat="1" ht="54" x14ac:dyDescent="0.2">
      <c r="A31" s="30">
        <v>8</v>
      </c>
      <c r="B31" s="16" t="s">
        <v>121</v>
      </c>
      <c r="C31" s="209"/>
      <c r="D31" s="209"/>
      <c r="E31" s="16" t="s">
        <v>128</v>
      </c>
      <c r="F31" s="74" t="s">
        <v>125</v>
      </c>
      <c r="G31" s="74"/>
      <c r="H31" s="60"/>
    </row>
    <row r="32" spans="1:10" s="4" customFormat="1" ht="48" customHeight="1" x14ac:dyDescent="0.2">
      <c r="A32" s="30">
        <v>9</v>
      </c>
      <c r="B32" s="16" t="s">
        <v>122</v>
      </c>
      <c r="C32" s="258"/>
      <c r="D32" s="258"/>
      <c r="E32" s="88" t="s">
        <v>129</v>
      </c>
      <c r="F32" s="73" t="s">
        <v>125</v>
      </c>
      <c r="G32" s="73"/>
      <c r="H32" s="53"/>
    </row>
    <row r="33" spans="1:10" s="4" customFormat="1" ht="63.75" x14ac:dyDescent="0.2">
      <c r="A33" s="30">
        <v>10</v>
      </c>
      <c r="B33" s="16" t="s">
        <v>123</v>
      </c>
      <c r="C33" s="258"/>
      <c r="D33" s="258"/>
      <c r="E33" s="16" t="s">
        <v>130</v>
      </c>
      <c r="F33" s="74" t="s">
        <v>131</v>
      </c>
      <c r="G33" s="74"/>
      <c r="H33" s="60"/>
    </row>
    <row r="34" spans="1:10" s="4" customFormat="1" x14ac:dyDescent="0.2">
      <c r="A34" s="6"/>
      <c r="B34" s="5"/>
      <c r="F34" s="34"/>
      <c r="G34" s="34"/>
    </row>
    <row r="35" spans="1:10" s="11" customFormat="1" ht="30.75" customHeight="1" x14ac:dyDescent="0.2">
      <c r="A35" s="29" t="s">
        <v>182</v>
      </c>
      <c r="B35" s="10" t="s">
        <v>178</v>
      </c>
      <c r="C35" s="253" t="s">
        <v>174</v>
      </c>
      <c r="D35" s="253"/>
      <c r="E35" s="9" t="s">
        <v>176</v>
      </c>
      <c r="F35" s="21" t="s">
        <v>173</v>
      </c>
      <c r="G35" s="84" t="s">
        <v>175</v>
      </c>
      <c r="H35" s="22" t="s">
        <v>172</v>
      </c>
    </row>
    <row r="36" spans="1:10" s="4" customFormat="1" ht="28.5" customHeight="1" x14ac:dyDescent="0.2">
      <c r="A36" s="91">
        <v>11</v>
      </c>
      <c r="B36" s="271" t="s">
        <v>132</v>
      </c>
      <c r="C36" s="272"/>
      <c r="D36" s="272"/>
      <c r="E36" s="273"/>
      <c r="F36" s="265" t="s">
        <v>131</v>
      </c>
      <c r="G36" s="274"/>
      <c r="H36" s="262"/>
      <c r="J36" s="5"/>
    </row>
    <row r="37" spans="1:10" s="97" customFormat="1" ht="49.5" customHeight="1" x14ac:dyDescent="0.2">
      <c r="A37" s="94"/>
      <c r="B37" s="16" t="s">
        <v>133</v>
      </c>
      <c r="C37" s="209"/>
      <c r="D37" s="209"/>
      <c r="E37" s="60" t="s">
        <v>134</v>
      </c>
      <c r="F37" s="266"/>
      <c r="G37" s="275"/>
      <c r="H37" s="263"/>
      <c r="I37" s="96"/>
    </row>
    <row r="38" spans="1:10" s="4" customFormat="1" ht="42.75" customHeight="1" x14ac:dyDescent="0.2">
      <c r="A38" s="92"/>
      <c r="B38" s="16" t="s">
        <v>135</v>
      </c>
      <c r="C38" s="260"/>
      <c r="D38" s="261"/>
      <c r="E38" s="16" t="s">
        <v>134</v>
      </c>
      <c r="F38" s="266"/>
      <c r="G38" s="275"/>
      <c r="H38" s="263"/>
      <c r="I38" s="69"/>
      <c r="J38" s="5"/>
    </row>
    <row r="39" spans="1:10" s="4" customFormat="1" ht="38.25" customHeight="1" x14ac:dyDescent="0.2">
      <c r="A39" s="93"/>
      <c r="B39" s="16" t="s">
        <v>136</v>
      </c>
      <c r="C39" s="260"/>
      <c r="D39" s="261"/>
      <c r="E39" s="16" t="s">
        <v>134</v>
      </c>
      <c r="F39" s="267"/>
      <c r="G39" s="276"/>
      <c r="H39" s="264"/>
      <c r="J39" s="5"/>
    </row>
    <row r="40" spans="1:10" s="4" customFormat="1" x14ac:dyDescent="0.2">
      <c r="A40" s="6"/>
      <c r="B40" s="5"/>
      <c r="E40" s="70"/>
      <c r="F40" s="34"/>
      <c r="G40" s="34"/>
    </row>
    <row r="41" spans="1:10" s="11" customFormat="1" ht="33" customHeight="1" x14ac:dyDescent="0.2">
      <c r="A41" s="29" t="s">
        <v>182</v>
      </c>
      <c r="B41" s="22" t="s">
        <v>179</v>
      </c>
      <c r="C41" s="253" t="s">
        <v>174</v>
      </c>
      <c r="D41" s="253"/>
      <c r="E41" s="9" t="s">
        <v>176</v>
      </c>
      <c r="F41" s="21" t="s">
        <v>173</v>
      </c>
      <c r="G41" s="84" t="s">
        <v>175</v>
      </c>
      <c r="H41" s="22" t="s">
        <v>172</v>
      </c>
    </row>
    <row r="42" spans="1:10" s="4" customFormat="1" ht="51" x14ac:dyDescent="0.2">
      <c r="A42" s="30">
        <v>12</v>
      </c>
      <c r="B42" s="16" t="s">
        <v>137</v>
      </c>
      <c r="C42" s="209"/>
      <c r="D42" s="209"/>
      <c r="E42" s="16" t="s">
        <v>138</v>
      </c>
      <c r="F42" s="105" t="s">
        <v>125</v>
      </c>
      <c r="G42" s="71"/>
      <c r="H42" s="16"/>
      <c r="I42" s="58"/>
    </row>
    <row r="43" spans="1:10" s="4" customFormat="1" ht="92.25" customHeight="1" x14ac:dyDescent="0.2">
      <c r="A43" s="89">
        <v>13</v>
      </c>
      <c r="B43" s="88" t="s">
        <v>139</v>
      </c>
      <c r="C43" s="283"/>
      <c r="D43" s="283"/>
      <c r="E43" s="106" t="s">
        <v>140</v>
      </c>
      <c r="F43" s="101" t="s">
        <v>131</v>
      </c>
      <c r="G43" s="87"/>
      <c r="H43" s="88"/>
      <c r="I43" s="69"/>
    </row>
    <row r="44" spans="1:10" s="4" customFormat="1" ht="24.75" customHeight="1" x14ac:dyDescent="0.2">
      <c r="A44" s="259">
        <v>14</v>
      </c>
      <c r="B44" s="198" t="s">
        <v>141</v>
      </c>
      <c r="C44" s="198"/>
      <c r="D44" s="198"/>
      <c r="E44" s="198"/>
      <c r="F44" s="268" t="s">
        <v>150</v>
      </c>
      <c r="G44" s="269"/>
      <c r="H44" s="270"/>
      <c r="I44" s="69"/>
    </row>
    <row r="45" spans="1:10" s="4" customFormat="1" ht="76.5" customHeight="1" x14ac:dyDescent="0.2">
      <c r="A45" s="259"/>
      <c r="B45" s="16" t="s">
        <v>142</v>
      </c>
      <c r="C45" s="209"/>
      <c r="D45" s="209"/>
      <c r="E45" s="60" t="s">
        <v>143</v>
      </c>
      <c r="F45" s="268"/>
      <c r="G45" s="269"/>
      <c r="H45" s="270"/>
      <c r="I45" s="58"/>
    </row>
    <row r="46" spans="1:10" s="4" customFormat="1" ht="62.25" customHeight="1" x14ac:dyDescent="0.2">
      <c r="A46" s="259"/>
      <c r="B46" s="16" t="s">
        <v>144</v>
      </c>
      <c r="C46" s="209"/>
      <c r="D46" s="209"/>
      <c r="E46" s="60" t="s">
        <v>145</v>
      </c>
      <c r="F46" s="268"/>
      <c r="G46" s="269"/>
      <c r="H46" s="270"/>
      <c r="I46" s="58"/>
    </row>
    <row r="47" spans="1:10" s="4" customFormat="1" ht="53.25" customHeight="1" x14ac:dyDescent="0.2">
      <c r="A47" s="259"/>
      <c r="B47" s="16" t="s">
        <v>146</v>
      </c>
      <c r="C47" s="209"/>
      <c r="D47" s="209"/>
      <c r="E47" s="60" t="s">
        <v>147</v>
      </c>
      <c r="F47" s="268"/>
      <c r="G47" s="269"/>
      <c r="H47" s="270"/>
      <c r="I47" s="58"/>
    </row>
    <row r="48" spans="1:10" s="97" customFormat="1" ht="53.25" customHeight="1" x14ac:dyDescent="0.2">
      <c r="A48" s="259"/>
      <c r="B48" s="16" t="s">
        <v>148</v>
      </c>
      <c r="C48" s="259"/>
      <c r="D48" s="259"/>
      <c r="E48" s="60" t="s">
        <v>149</v>
      </c>
      <c r="F48" s="268"/>
      <c r="G48" s="269"/>
      <c r="H48" s="270"/>
      <c r="I48" s="96"/>
    </row>
    <row r="49" spans="1:9" s="4" customFormat="1" ht="12" customHeight="1" x14ac:dyDescent="0.2">
      <c r="A49" s="47"/>
      <c r="B49" s="5"/>
      <c r="F49" s="37"/>
      <c r="G49" s="34"/>
    </row>
    <row r="50" spans="1:9" s="11" customFormat="1" ht="33" customHeight="1" x14ac:dyDescent="0.2">
      <c r="A50" s="29" t="s">
        <v>182</v>
      </c>
      <c r="B50" s="35" t="s">
        <v>180</v>
      </c>
      <c r="C50" s="253" t="s">
        <v>174</v>
      </c>
      <c r="D50" s="253"/>
      <c r="E50" s="9" t="s">
        <v>176</v>
      </c>
      <c r="F50" s="23" t="s">
        <v>173</v>
      </c>
      <c r="G50" s="84" t="s">
        <v>175</v>
      </c>
      <c r="H50" s="22" t="s">
        <v>172</v>
      </c>
    </row>
    <row r="51" spans="1:9" s="4" customFormat="1" ht="27.75" customHeight="1" x14ac:dyDescent="0.2">
      <c r="A51" s="277">
        <v>15</v>
      </c>
      <c r="B51" s="258" t="s">
        <v>151</v>
      </c>
      <c r="C51" s="258"/>
      <c r="D51" s="258"/>
      <c r="E51" s="258"/>
      <c r="F51" s="268" t="s">
        <v>150</v>
      </c>
      <c r="G51" s="83"/>
      <c r="H51" s="280"/>
      <c r="I51" s="58"/>
    </row>
    <row r="52" spans="1:9" s="97" customFormat="1" ht="38.25" x14ac:dyDescent="0.2">
      <c r="A52" s="278"/>
      <c r="B52" s="16" t="s">
        <v>152</v>
      </c>
      <c r="C52" s="260"/>
      <c r="D52" s="261"/>
      <c r="E52" s="16" t="s">
        <v>153</v>
      </c>
      <c r="F52" s="268"/>
      <c r="G52" s="95"/>
      <c r="H52" s="281"/>
      <c r="I52" s="96"/>
    </row>
    <row r="53" spans="1:9" s="97" customFormat="1" ht="38.25" x14ac:dyDescent="0.2">
      <c r="A53" s="278"/>
      <c r="B53" s="16" t="s">
        <v>154</v>
      </c>
      <c r="C53" s="260"/>
      <c r="D53" s="261"/>
      <c r="E53" s="16" t="s">
        <v>153</v>
      </c>
      <c r="F53" s="268"/>
      <c r="G53" s="95"/>
      <c r="H53" s="281"/>
      <c r="I53" s="96"/>
    </row>
    <row r="54" spans="1:9" s="97" customFormat="1" ht="38.25" x14ac:dyDescent="0.2">
      <c r="A54" s="278"/>
      <c r="B54" s="16" t="s">
        <v>155</v>
      </c>
      <c r="C54" s="260"/>
      <c r="D54" s="261"/>
      <c r="E54" s="16" t="s">
        <v>153</v>
      </c>
      <c r="F54" s="268"/>
      <c r="G54" s="95"/>
      <c r="H54" s="281"/>
      <c r="I54" s="96"/>
    </row>
    <row r="55" spans="1:9" s="97" customFormat="1" ht="38.25" x14ac:dyDescent="0.2">
      <c r="A55" s="279"/>
      <c r="B55" s="16" t="s">
        <v>156</v>
      </c>
      <c r="C55" s="170"/>
      <c r="D55" s="248"/>
      <c r="E55" s="16" t="s">
        <v>153</v>
      </c>
      <c r="F55" s="268"/>
      <c r="G55" s="100"/>
      <c r="H55" s="282"/>
      <c r="I55" s="96"/>
    </row>
    <row r="56" spans="1:9" s="4" customFormat="1" x14ac:dyDescent="0.2">
      <c r="A56" s="6"/>
      <c r="B56" s="75"/>
      <c r="C56" s="170"/>
      <c r="D56" s="248"/>
      <c r="E56" s="75"/>
      <c r="F56" s="34"/>
      <c r="G56" s="34"/>
    </row>
    <row r="57" spans="1:9" s="11" customFormat="1" ht="31.5" customHeight="1" x14ac:dyDescent="0.2">
      <c r="A57" s="29" t="s">
        <v>182</v>
      </c>
      <c r="B57" s="9" t="s">
        <v>181</v>
      </c>
      <c r="C57" s="253" t="s">
        <v>174</v>
      </c>
      <c r="D57" s="253"/>
      <c r="E57" s="9" t="s">
        <v>176</v>
      </c>
      <c r="F57" s="21" t="s">
        <v>173</v>
      </c>
      <c r="G57" s="84" t="s">
        <v>175</v>
      </c>
      <c r="H57" s="22" t="s">
        <v>172</v>
      </c>
    </row>
    <row r="58" spans="1:9" s="4" customFormat="1" ht="27.75" customHeight="1" x14ac:dyDescent="0.2">
      <c r="A58" s="277">
        <v>16</v>
      </c>
      <c r="B58" s="190" t="s">
        <v>157</v>
      </c>
      <c r="C58" s="191"/>
      <c r="D58" s="191"/>
      <c r="E58" s="192"/>
      <c r="F58" s="274" t="s">
        <v>164</v>
      </c>
      <c r="G58" s="274"/>
      <c r="H58" s="280"/>
      <c r="I58" s="58"/>
    </row>
    <row r="59" spans="1:9" s="4" customFormat="1" ht="38.25" x14ac:dyDescent="0.2">
      <c r="A59" s="278"/>
      <c r="B59" s="16" t="s">
        <v>158</v>
      </c>
      <c r="C59" s="170"/>
      <c r="D59" s="248"/>
      <c r="E59" s="88" t="s">
        <v>159</v>
      </c>
      <c r="F59" s="275"/>
      <c r="G59" s="275"/>
      <c r="H59" s="281"/>
      <c r="I59" s="58"/>
    </row>
    <row r="60" spans="1:9" s="4" customFormat="1" ht="38.25" x14ac:dyDescent="0.2">
      <c r="A60" s="278"/>
      <c r="B60" s="16" t="s">
        <v>160</v>
      </c>
      <c r="C60" s="170"/>
      <c r="D60" s="248"/>
      <c r="E60" s="88" t="s">
        <v>161</v>
      </c>
      <c r="F60" s="275"/>
      <c r="G60" s="275"/>
      <c r="H60" s="281"/>
      <c r="I60" s="58"/>
    </row>
    <row r="61" spans="1:9" s="4" customFormat="1" ht="51" x14ac:dyDescent="0.2">
      <c r="A61" s="279"/>
      <c r="B61" s="16" t="s">
        <v>162</v>
      </c>
      <c r="C61" s="170"/>
      <c r="D61" s="248"/>
      <c r="E61" s="88" t="s">
        <v>163</v>
      </c>
      <c r="F61" s="276"/>
      <c r="G61" s="276"/>
      <c r="H61" s="282"/>
      <c r="I61" s="58"/>
    </row>
    <row r="62" spans="1:9" s="4" customFormat="1" ht="38.25" customHeight="1" x14ac:dyDescent="0.2">
      <c r="A62" s="277">
        <v>17</v>
      </c>
      <c r="B62" s="190" t="s">
        <v>165</v>
      </c>
      <c r="C62" s="191"/>
      <c r="D62" s="191"/>
      <c r="E62" s="192"/>
      <c r="F62" s="274" t="s">
        <v>164</v>
      </c>
      <c r="G62" s="274"/>
      <c r="H62" s="262"/>
      <c r="I62" s="58"/>
    </row>
    <row r="63" spans="1:9" s="4" customFormat="1" ht="51" x14ac:dyDescent="0.2">
      <c r="A63" s="278"/>
      <c r="B63" s="16" t="s">
        <v>166</v>
      </c>
      <c r="C63" s="170"/>
      <c r="D63" s="248"/>
      <c r="E63" s="16" t="s">
        <v>167</v>
      </c>
      <c r="F63" s="275"/>
      <c r="G63" s="275"/>
      <c r="H63" s="263"/>
      <c r="I63" s="58"/>
    </row>
    <row r="64" spans="1:9" s="4" customFormat="1" ht="38.25" x14ac:dyDescent="0.2">
      <c r="A64" s="279"/>
      <c r="B64" s="16" t="s">
        <v>168</v>
      </c>
      <c r="C64" s="170"/>
      <c r="D64" s="248"/>
      <c r="E64" s="16" t="s">
        <v>169</v>
      </c>
      <c r="F64" s="276"/>
      <c r="G64" s="276"/>
      <c r="H64" s="264"/>
      <c r="I64" s="58"/>
    </row>
  </sheetData>
  <mergeCells count="84">
    <mergeCell ref="C57:D57"/>
    <mergeCell ref="C50:D50"/>
    <mergeCell ref="C41:D41"/>
    <mergeCell ref="C42:D42"/>
    <mergeCell ref="C43:D43"/>
    <mergeCell ref="C54:D54"/>
    <mergeCell ref="C56:D56"/>
    <mergeCell ref="H62:H64"/>
    <mergeCell ref="A62:A64"/>
    <mergeCell ref="B62:E62"/>
    <mergeCell ref="C63:D63"/>
    <mergeCell ref="C64:D64"/>
    <mergeCell ref="F62:F64"/>
    <mergeCell ref="G62:G64"/>
    <mergeCell ref="A58:A61"/>
    <mergeCell ref="B58:E58"/>
    <mergeCell ref="F58:F61"/>
    <mergeCell ref="H58:H61"/>
    <mergeCell ref="C59:D59"/>
    <mergeCell ref="C60:D60"/>
    <mergeCell ref="C61:D61"/>
    <mergeCell ref="G58:G61"/>
    <mergeCell ref="A51:A55"/>
    <mergeCell ref="B51:E51"/>
    <mergeCell ref="F51:F55"/>
    <mergeCell ref="H51:H55"/>
    <mergeCell ref="C52:D52"/>
    <mergeCell ref="C53:D53"/>
    <mergeCell ref="C55:D55"/>
    <mergeCell ref="H36:H39"/>
    <mergeCell ref="F36:F39"/>
    <mergeCell ref="A44:A48"/>
    <mergeCell ref="B44:E44"/>
    <mergeCell ref="C48:D48"/>
    <mergeCell ref="C45:D45"/>
    <mergeCell ref="C46:D46"/>
    <mergeCell ref="C47:D47"/>
    <mergeCell ref="F44:F48"/>
    <mergeCell ref="G44:G48"/>
    <mergeCell ref="H44:H48"/>
    <mergeCell ref="C37:D37"/>
    <mergeCell ref="C38:D38"/>
    <mergeCell ref="B36:E36"/>
    <mergeCell ref="C39:D39"/>
    <mergeCell ref="G36:G39"/>
    <mergeCell ref="C33:D33"/>
    <mergeCell ref="C35:D35"/>
    <mergeCell ref="C28:D28"/>
    <mergeCell ref="A18:A23"/>
    <mergeCell ref="B18:B23"/>
    <mergeCell ref="C24:D24"/>
    <mergeCell ref="C29:D29"/>
    <mergeCell ref="C31:D31"/>
    <mergeCell ref="C30:D30"/>
    <mergeCell ref="C32:D32"/>
    <mergeCell ref="E24:F24"/>
    <mergeCell ref="C25:D25"/>
    <mergeCell ref="E25:F25"/>
    <mergeCell ref="C27:D27"/>
    <mergeCell ref="A13:A17"/>
    <mergeCell ref="B13:B17"/>
    <mergeCell ref="E13:F13"/>
    <mergeCell ref="E14:F14"/>
    <mergeCell ref="E15:F15"/>
    <mergeCell ref="E16:F16"/>
    <mergeCell ref="E17:F17"/>
    <mergeCell ref="E18:F18"/>
    <mergeCell ref="E19:F19"/>
    <mergeCell ref="E20:F20"/>
    <mergeCell ref="E21:F21"/>
    <mergeCell ref="E23:F23"/>
    <mergeCell ref="E12:F12"/>
    <mergeCell ref="E3:F3"/>
    <mergeCell ref="A4:B4"/>
    <mergeCell ref="C4:F4"/>
    <mergeCell ref="A5:B5"/>
    <mergeCell ref="C5:F5"/>
    <mergeCell ref="A6:B6"/>
    <mergeCell ref="C6:F6"/>
    <mergeCell ref="E8:F8"/>
    <mergeCell ref="A9:B9"/>
    <mergeCell ref="C9:F9"/>
    <mergeCell ref="A10:B10"/>
    <mergeCell ref="C10:F10"/>
  </mergeCells>
  <conditionalFormatting sqref="A36">
    <cfRule type="expression" dxfId="153" priority="125">
      <formula>COUNTIF($C$38:$D$39,"Nein")&gt;0</formula>
    </cfRule>
    <cfRule type="expression" dxfId="152" priority="438">
      <formula>AND(C38="Ja", C39="Ja")</formula>
    </cfRule>
  </conditionalFormatting>
  <conditionalFormatting sqref="A37">
    <cfRule type="expression" dxfId="151" priority="80">
      <formula>COUNTIF(C38:C41,"Nein")&gt;0</formula>
    </cfRule>
    <cfRule type="expression" dxfId="150" priority="83">
      <formula>AND(C38="Ja", C39="Ja", C40="Ja", C41="Ja")</formula>
    </cfRule>
  </conditionalFormatting>
  <conditionalFormatting sqref="A38:A39">
    <cfRule type="expression" dxfId="149" priority="152">
      <formula>AND(C39="Ja", C40="Ja")</formula>
    </cfRule>
  </conditionalFormatting>
  <conditionalFormatting sqref="A42">
    <cfRule type="expression" dxfId="148" priority="121">
      <formula>$C$42="Nein"</formula>
    </cfRule>
    <cfRule type="expression" dxfId="147" priority="170">
      <formula>$C$42="Ja"</formula>
    </cfRule>
  </conditionalFormatting>
  <conditionalFormatting sqref="A43">
    <cfRule type="expression" dxfId="146" priority="120">
      <formula>$C$43="Nein"</formula>
    </cfRule>
    <cfRule type="expression" dxfId="145" priority="128">
      <formula>$C$43="Ja"</formula>
    </cfRule>
  </conditionalFormatting>
  <conditionalFormatting sqref="A44">
    <cfRule type="expression" dxfId="144" priority="453">
      <formula>AND(#REF!="Ja", C45="Ja", C46="Ja", C47="Ja")</formula>
    </cfRule>
    <cfRule type="expression" dxfId="143" priority="452">
      <formula>COUNTIF(C45:C47,"Nein")&gt;0</formula>
    </cfRule>
  </conditionalFormatting>
  <conditionalFormatting sqref="A51 A53:A54">
    <cfRule type="expression" dxfId="142" priority="354">
      <formula>COUNTIF(C52:C55,"Nein")&gt;0</formula>
    </cfRule>
  </conditionalFormatting>
  <conditionalFormatting sqref="A51 A54">
    <cfRule type="expression" dxfId="141" priority="355">
      <formula>AND(C52="Ja", C53="Ja", #REF!="Ja", C55="Ja")</formula>
    </cfRule>
  </conditionalFormatting>
  <conditionalFormatting sqref="A52">
    <cfRule type="expression" dxfId="140" priority="357">
      <formula>AND(C53="Ja", #REF!="Ja", C55="Ja", C54="Ja")</formula>
    </cfRule>
    <cfRule type="expression" dxfId="139" priority="356">
      <formula>COUNTIF(C53:C55,"Nein")&gt;0</formula>
    </cfRule>
  </conditionalFormatting>
  <conditionalFormatting sqref="A53">
    <cfRule type="expression" dxfId="138" priority="361">
      <formula>AND(#REF!="Ja", C55="Ja", C54="Ja", C57="Ja")</formula>
    </cfRule>
  </conditionalFormatting>
  <conditionalFormatting sqref="A55">
    <cfRule type="expression" dxfId="137" priority="359">
      <formula>AND(C54="Ja", C57="Ja", C58="Ja", C59="Ja")</formula>
    </cfRule>
    <cfRule type="expression" dxfId="136" priority="358">
      <formula>COUNTIF(C54:C59,"Nein")&gt;0</formula>
    </cfRule>
  </conditionalFormatting>
  <conditionalFormatting sqref="A58:A60 A64">
    <cfRule type="expression" dxfId="135" priority="140">
      <formula>AND(C59="Ja", C60="Ja", C61="Ja")</formula>
    </cfRule>
    <cfRule type="expression" dxfId="134" priority="96">
      <formula>COUNTIF(C59:C61,"Nein")&gt;0</formula>
    </cfRule>
  </conditionalFormatting>
  <conditionalFormatting sqref="A61">
    <cfRule type="expression" dxfId="133" priority="333">
      <formula>AND(C62="Ja", C63="Ja", #REF!="Ja")</formula>
    </cfRule>
  </conditionalFormatting>
  <conditionalFormatting sqref="A61:A63">
    <cfRule type="expression" dxfId="132" priority="328">
      <formula>COUNTIF(C62:C63,"Nein")&gt;0</formula>
    </cfRule>
  </conditionalFormatting>
  <conditionalFormatting sqref="A62">
    <cfRule type="expression" dxfId="131" priority="331">
      <formula>AND(C63="Ja", #REF!="Ja", C64="Ja")</formula>
    </cfRule>
  </conditionalFormatting>
  <conditionalFormatting sqref="A63">
    <cfRule type="expression" dxfId="130" priority="329">
      <formula>AND(#REF!="Ja", C64="Ja", C65="Ja")</formula>
    </cfRule>
  </conditionalFormatting>
  <conditionalFormatting sqref="B51:D51">
    <cfRule type="expression" dxfId="129" priority="33">
      <formula>AND(C52="Ja", C53="Ja", #REF!="Ja", C55="Ja")</formula>
    </cfRule>
  </conditionalFormatting>
  <conditionalFormatting sqref="B44:E44">
    <cfRule type="expression" dxfId="128" priority="42">
      <formula>COUNTIF(C45:C47,"Nein")&gt;0</formula>
    </cfRule>
    <cfRule type="expression" dxfId="127" priority="43">
      <formula>AND(#REF!="Ja", C45="Ja", C46="Ja", C47="Ja")</formula>
    </cfRule>
  </conditionalFormatting>
  <conditionalFormatting sqref="B51:E51">
    <cfRule type="expression" dxfId="126" priority="31">
      <formula>COUNTIF(C52:C55,"Nein")&gt;0</formula>
    </cfRule>
  </conditionalFormatting>
  <conditionalFormatting sqref="B58:E58">
    <cfRule type="expression" dxfId="125" priority="11">
      <formula>COUNTIF(C59:C61,"Nein")&gt;0</formula>
    </cfRule>
    <cfRule type="expression" dxfId="124" priority="12">
      <formula>AND(C59="Ja", C60="Ja", C61="Ja")</formula>
    </cfRule>
  </conditionalFormatting>
  <conditionalFormatting sqref="B62:E62">
    <cfRule type="expression" dxfId="123" priority="5">
      <formula>COUNTIF(C63:C64,"Nein")&gt;0</formula>
    </cfRule>
    <cfRule type="expression" dxfId="122" priority="6">
      <formula>AND(C63="Ja", #REF!="Ja", C64="Ja")</formula>
    </cfRule>
  </conditionalFormatting>
  <conditionalFormatting sqref="C38">
    <cfRule type="expression" dxfId="121" priority="54">
      <formula>$C$38="Ja"</formula>
    </cfRule>
    <cfRule type="expression" dxfId="120" priority="52">
      <formula>$C$38="Nein"</formula>
    </cfRule>
  </conditionalFormatting>
  <conditionalFormatting sqref="C39">
    <cfRule type="expression" dxfId="119" priority="51">
      <formula>$C$39="Nein"</formula>
    </cfRule>
    <cfRule type="expression" dxfId="118" priority="53">
      <formula>$C$39="Ja"</formula>
    </cfRule>
  </conditionalFormatting>
  <conditionalFormatting sqref="C52">
    <cfRule type="expression" dxfId="117" priority="27">
      <formula>$C$52="Nein"</formula>
    </cfRule>
    <cfRule type="expression" dxfId="116" priority="28">
      <formula>$C$52="Ja"</formula>
    </cfRule>
    <cfRule type="expression" dxfId="115" priority="17">
      <formula>$C$55="Nein"</formula>
    </cfRule>
    <cfRule type="expression" dxfId="114" priority="18">
      <formula>$C$55="Ja"</formula>
    </cfRule>
  </conditionalFormatting>
  <conditionalFormatting sqref="C53">
    <cfRule type="expression" dxfId="113" priority="19">
      <formula>$C$53="Nein"</formula>
    </cfRule>
    <cfRule type="expression" dxfId="112" priority="23">
      <formula>$C$55="Nein"</formula>
    </cfRule>
    <cfRule type="expression" dxfId="111" priority="24">
      <formula>$C$55="Ja"</formula>
    </cfRule>
    <cfRule type="expression" dxfId="110" priority="20">
      <formula>$C$53="Ja"</formula>
    </cfRule>
  </conditionalFormatting>
  <conditionalFormatting sqref="C54">
    <cfRule type="expression" dxfId="109" priority="25">
      <formula>$C$53="Nein"</formula>
    </cfRule>
    <cfRule type="expression" dxfId="108" priority="22">
      <formula>#REF!="Ja"</formula>
    </cfRule>
    <cfRule type="expression" dxfId="107" priority="26">
      <formula>$C$53="Ja"</formula>
    </cfRule>
    <cfRule type="expression" dxfId="106" priority="21">
      <formula>#REF!="Nein"</formula>
    </cfRule>
  </conditionalFormatting>
  <conditionalFormatting sqref="C28:D28 A28:A33 C29:C30">
    <cfRule type="expression" dxfId="105" priority="176">
      <formula>$C$28="Ja"</formula>
    </cfRule>
    <cfRule type="expression" dxfId="104" priority="134">
      <formula>$C$28="Nein"</formula>
    </cfRule>
  </conditionalFormatting>
  <conditionalFormatting sqref="C30:D30">
    <cfRule type="expression" dxfId="103" priority="135">
      <formula>$C$30="In Umsetzung"</formula>
    </cfRule>
    <cfRule type="expression" dxfId="102" priority="129">
      <formula>$C$30="Noch keine Massnahmen definiert"</formula>
    </cfRule>
    <cfRule type="expression" dxfId="101" priority="174">
      <formula>$C$30="Bereits umgesetzt"</formula>
    </cfRule>
  </conditionalFormatting>
  <conditionalFormatting sqref="C31:D31">
    <cfRule type="expression" dxfId="100" priority="175">
      <formula>$C$31="Ja"</formula>
    </cfRule>
    <cfRule type="expression" dxfId="99" priority="133">
      <formula>$C$31="Nein"</formula>
    </cfRule>
  </conditionalFormatting>
  <conditionalFormatting sqref="C32:D32">
    <cfRule type="expression" dxfId="98" priority="173">
      <formula>$C$32="Ja"</formula>
    </cfRule>
    <cfRule type="expression" dxfId="97" priority="131">
      <formula>$C$32="Nein"</formula>
    </cfRule>
  </conditionalFormatting>
  <conditionalFormatting sqref="C33:D33">
    <cfRule type="expression" dxfId="96" priority="130">
      <formula>$C$33="Nein"</formula>
    </cfRule>
    <cfRule type="expression" dxfId="95" priority="172">
      <formula>$C$33="Ja"</formula>
    </cfRule>
  </conditionalFormatting>
  <conditionalFormatting sqref="C37:D37">
    <cfRule type="expression" dxfId="94" priority="55">
      <formula>#REF!="Nein"</formula>
    </cfRule>
    <cfRule type="expression" dxfId="93" priority="56">
      <formula>#REF!="Ja"</formula>
    </cfRule>
  </conditionalFormatting>
  <conditionalFormatting sqref="C42:D42 F42:H42">
    <cfRule type="expression" dxfId="92" priority="47">
      <formula>$C$42="Ja"</formula>
    </cfRule>
    <cfRule type="expression" dxfId="91" priority="45">
      <formula>$C$42="Nein"</formula>
    </cfRule>
  </conditionalFormatting>
  <conditionalFormatting sqref="C43:D43 F43:H43">
    <cfRule type="expression" dxfId="90" priority="46">
      <formula>$C$43="Ja"</formula>
    </cfRule>
    <cfRule type="expression" dxfId="89" priority="44">
      <formula>$C$43="Nein"</formula>
    </cfRule>
  </conditionalFormatting>
  <conditionalFormatting sqref="C45:D45">
    <cfRule type="expression" dxfId="88" priority="38">
      <formula>$C$45="Nein"</formula>
    </cfRule>
    <cfRule type="expression" dxfId="87" priority="41">
      <formula>$C$45="Ja"</formula>
    </cfRule>
  </conditionalFormatting>
  <conditionalFormatting sqref="C46:D46">
    <cfRule type="expression" dxfId="86" priority="40">
      <formula>$C$46="Ja"</formula>
    </cfRule>
    <cfRule type="expression" dxfId="85" priority="37">
      <formula>$C$46="Nein"</formula>
    </cfRule>
  </conditionalFormatting>
  <conditionalFormatting sqref="C47:D47 C48">
    <cfRule type="expression" dxfId="84" priority="39">
      <formula>$C$47="Ja"</formula>
    </cfRule>
    <cfRule type="expression" dxfId="83" priority="36">
      <formula>$C$47="Nein"</formula>
    </cfRule>
  </conditionalFormatting>
  <conditionalFormatting sqref="C55:D55">
    <cfRule type="expression" dxfId="82" priority="30">
      <formula>#REF!="Ja"</formula>
    </cfRule>
    <cfRule type="expression" dxfId="81" priority="29">
      <formula>#REF!="Nein"</formula>
    </cfRule>
  </conditionalFormatting>
  <conditionalFormatting sqref="C55:D56">
    <cfRule type="expression" dxfId="80" priority="15">
      <formula>$C$52="Nein"</formula>
    </cfRule>
    <cfRule type="expression" dxfId="79" priority="16">
      <formula>$C$52="Ja"</formula>
    </cfRule>
  </conditionalFormatting>
  <conditionalFormatting sqref="C59:D59">
    <cfRule type="expression" dxfId="78" priority="10">
      <formula>$C$59="Ja"</formula>
    </cfRule>
    <cfRule type="expression" dxfId="77" priority="8">
      <formula>$C$59="Nein"</formula>
    </cfRule>
  </conditionalFormatting>
  <conditionalFormatting sqref="C60:D61">
    <cfRule type="expression" dxfId="76" priority="7">
      <formula>$C$60="Nein"</formula>
    </cfRule>
    <cfRule type="expression" dxfId="75" priority="9">
      <formula>$C$60="Ja"</formula>
    </cfRule>
  </conditionalFormatting>
  <conditionalFormatting sqref="C63:D63">
    <cfRule type="expression" dxfId="74" priority="4">
      <formula>$C$63="Ja"</formula>
    </cfRule>
    <cfRule type="expression" dxfId="73" priority="2">
      <formula>$C$63="Nein"</formula>
    </cfRule>
  </conditionalFormatting>
  <conditionalFormatting sqref="C64:D64">
    <cfRule type="expression" dxfId="72" priority="3">
      <formula>$C$64="Ja"</formula>
    </cfRule>
    <cfRule type="expression" dxfId="71" priority="1">
      <formula>$C$64="Nein"</formula>
    </cfRule>
  </conditionalFormatting>
  <conditionalFormatting sqref="D17">
    <cfRule type="expression" dxfId="70" priority="180">
      <formula>D17&gt;100</formula>
    </cfRule>
    <cfRule type="expression" dxfId="69" priority="184">
      <formula>$D$17=100</formula>
    </cfRule>
    <cfRule type="expression" dxfId="68" priority="181">
      <formula>E17&gt;100</formula>
    </cfRule>
  </conditionalFormatting>
  <conditionalFormatting sqref="D23">
    <cfRule type="expression" dxfId="67" priority="182">
      <formula>D23=100</formula>
    </cfRule>
    <cfRule type="expression" dxfId="66" priority="183">
      <formula>E23=100</formula>
    </cfRule>
    <cfRule type="expression" dxfId="65" priority="178">
      <formula>D23&gt;100</formula>
    </cfRule>
    <cfRule type="expression" dxfId="64" priority="185">
      <formula>E23&gt;100</formula>
    </cfRule>
    <cfRule type="expression" dxfId="63" priority="186">
      <formula>E17=100</formula>
    </cfRule>
    <cfRule type="expression" dxfId="62" priority="179">
      <formula>E23&gt;100</formula>
    </cfRule>
  </conditionalFormatting>
  <conditionalFormatting sqref="D17:E17">
    <cfRule type="expression" dxfId="61" priority="177">
      <formula>E17=100</formula>
    </cfRule>
  </conditionalFormatting>
  <conditionalFormatting sqref="E40">
    <cfRule type="expression" priority="165">
      <formula>C13="Nein"</formula>
    </cfRule>
  </conditionalFormatting>
  <conditionalFormatting sqref="E51">
    <cfRule type="expression" dxfId="60" priority="32">
      <formula>AND(F52="Ja", F53="Ja", F54="Ja", F55="Ja")</formula>
    </cfRule>
  </conditionalFormatting>
  <conditionalFormatting sqref="F51">
    <cfRule type="expression" dxfId="59" priority="13">
      <formula>AND(#REF!="Ja", C52="Ja", C53="Ja", C54="Ja")</formula>
    </cfRule>
    <cfRule type="expression" dxfId="58" priority="14">
      <formula>COUNTIF(C52:C54,"Nein")&gt;0</formula>
    </cfRule>
  </conditionalFormatting>
  <conditionalFormatting sqref="F36:G36">
    <cfRule type="expression" dxfId="57" priority="50">
      <formula>AND(C38="Nein",C39="Nein")</formula>
    </cfRule>
    <cfRule type="expression" dxfId="56" priority="49">
      <formula>AND(C38="Ja", C39="Ja")</formula>
    </cfRule>
  </conditionalFormatting>
  <conditionalFormatting sqref="F44:G44">
    <cfRule type="expression" dxfId="55" priority="35">
      <formula>COUNTIF(C45:C47,"Nein")&gt;0</formula>
    </cfRule>
    <cfRule type="expression" dxfId="54" priority="34">
      <formula>AND(#REF!="Ja", C45="Ja", C46="Ja", C47="Ja")</formula>
    </cfRule>
  </conditionalFormatting>
  <conditionalFormatting sqref="F58:G58 F59:F61 F62:G62">
    <cfRule type="expression" dxfId="53" priority="94">
      <formula>COUNTIF(C59:C61,"Nein")&gt;0</formula>
    </cfRule>
    <cfRule type="expression" dxfId="52" priority="138">
      <formula>AND(C59="Ja", C60="Ja", C61="Ja")</formula>
    </cfRule>
  </conditionalFormatting>
  <conditionalFormatting sqref="F28:H30">
    <cfRule type="expression" dxfId="51" priority="67">
      <formula>$C$28="Ja"</formula>
    </cfRule>
    <cfRule type="expression" dxfId="50" priority="61">
      <formula>$C$28="Nein"</formula>
    </cfRule>
  </conditionalFormatting>
  <conditionalFormatting sqref="F30:H30">
    <cfRule type="expression" dxfId="49" priority="65">
      <formula>$C$30="Bereits umgesetzt"</formula>
    </cfRule>
    <cfRule type="expression" dxfId="48" priority="62">
      <formula>$C$30="In Umsetzung"</formula>
    </cfRule>
    <cfRule type="expression" dxfId="47" priority="57">
      <formula>$C$30="Noch keine Massnahmen definiert"</formula>
    </cfRule>
  </conditionalFormatting>
  <conditionalFormatting sqref="F31:H31">
    <cfRule type="expression" dxfId="46" priority="60">
      <formula>$C$31="Nein"</formula>
    </cfRule>
    <cfRule type="expression" dxfId="45" priority="66">
      <formula>$C$31="Ja"</formula>
    </cfRule>
  </conditionalFormatting>
  <conditionalFormatting sqref="F32:H32">
    <cfRule type="expression" dxfId="44" priority="64">
      <formula>$C$32="Ja"</formula>
    </cfRule>
    <cfRule type="expression" dxfId="43" priority="59">
      <formula>$C$32="Nein"</formula>
    </cfRule>
  </conditionalFormatting>
  <conditionalFormatting sqref="F33:H33">
    <cfRule type="expression" dxfId="42" priority="63">
      <formula>$C$33="Ja"</formula>
    </cfRule>
    <cfRule type="expression" dxfId="41" priority="58">
      <formula>$C$33="Nein"</formula>
    </cfRule>
  </conditionalFormatting>
  <conditionalFormatting sqref="F36:H36">
    <cfRule type="expression" dxfId="40" priority="48">
      <formula>COUNTIF($C$38:$D$39,"Nein")&gt;0</formula>
    </cfRule>
  </conditionalFormatting>
  <conditionalFormatting sqref="G51:G55">
    <cfRule type="expression" dxfId="39" priority="366">
      <formula>COUNTIF(D52:D55,"Nein")&gt;0</formula>
    </cfRule>
    <cfRule type="expression" dxfId="38" priority="367">
      <formula>AND(D52="Ja", D53="Ja", #REF!="Ja", D55="Ja")</formula>
    </cfRule>
  </conditionalFormatting>
  <conditionalFormatting sqref="H36">
    <cfRule type="expression" dxfId="37" priority="149">
      <formula>AND(C38="Ja", C39="Ja")</formula>
    </cfRule>
    <cfRule type="expression" dxfId="36" priority="450">
      <formula>AND(C38="Nein",C39="Nein")</formula>
    </cfRule>
  </conditionalFormatting>
  <conditionalFormatting sqref="H44">
    <cfRule type="expression" dxfId="35" priority="461">
      <formula>COUNTIF(C45:C47,"Nein")&gt;0</formula>
    </cfRule>
    <cfRule type="expression" dxfId="34" priority="462">
      <formula>AND(#REF!="Ja", C45="Ja", C46="Ja", C47="Ja")</formula>
    </cfRule>
  </conditionalFormatting>
  <conditionalFormatting sqref="H51:H55">
    <cfRule type="expression" dxfId="33" priority="368">
      <formula>COUNTIF(C52:C55,"Nein")&gt;0</formula>
    </cfRule>
    <cfRule type="expression" dxfId="32" priority="369">
      <formula>AND(C52="Ja", C53="Ja", #REF!="Ja", C55="Ja")</formula>
    </cfRule>
  </conditionalFormatting>
  <conditionalFormatting sqref="H58:H62">
    <cfRule type="expression" dxfId="31" priority="93">
      <formula>COUNTIF(C59:C61,"Nein")&gt;0</formula>
    </cfRule>
    <cfRule type="expression" dxfId="30" priority="137">
      <formula>AND(C59="Ja", C60="Ja", C61="Ja")</formula>
    </cfRule>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3A6DD-31FA-4D1C-98FD-1C40194274E8}">
  <dimension ref="A1:J37"/>
  <sheetViews>
    <sheetView showGridLines="0" topLeftCell="A17" zoomScale="70" zoomScaleNormal="70" workbookViewId="0">
      <selection activeCell="C30" sqref="C30:D30"/>
    </sheetView>
  </sheetViews>
  <sheetFormatPr baseColWidth="10" defaultColWidth="11.42578125" defaultRowHeight="12.75" x14ac:dyDescent="0.2"/>
  <cols>
    <col min="1" max="1" width="4.7109375" customWidth="1"/>
    <col min="2" max="2" width="67.42578125" style="42" customWidth="1"/>
    <col min="3" max="3" width="28" customWidth="1"/>
    <col min="4" max="4" width="7" customWidth="1"/>
    <col min="5" max="5" width="55" customWidth="1"/>
    <col min="6" max="6" width="22" customWidth="1"/>
    <col min="7" max="7" width="36.7109375" customWidth="1"/>
    <col min="8" max="8" width="30.28515625" customWidth="1"/>
    <col min="9" max="9" width="11.7109375" customWidth="1"/>
    <col min="10" max="10" width="50.7109375" customWidth="1"/>
  </cols>
  <sheetData>
    <row r="1" spans="1:8" ht="18" x14ac:dyDescent="0.25">
      <c r="A1" s="15" t="s">
        <v>183</v>
      </c>
    </row>
    <row r="2" spans="1:8" x14ac:dyDescent="0.2">
      <c r="A2" t="s">
        <v>100</v>
      </c>
    </row>
    <row r="3" spans="1:8" ht="15" x14ac:dyDescent="0.25">
      <c r="A3" s="7" t="s">
        <v>101</v>
      </c>
      <c r="B3" s="43"/>
      <c r="C3" s="44"/>
      <c r="D3" s="44"/>
      <c r="E3" s="243"/>
      <c r="F3" s="244"/>
    </row>
    <row r="4" spans="1:8" x14ac:dyDescent="0.2">
      <c r="A4" s="197" t="s">
        <v>102</v>
      </c>
      <c r="B4" s="197"/>
      <c r="C4" s="203"/>
      <c r="D4" s="203"/>
      <c r="E4" s="203"/>
      <c r="F4" s="203"/>
    </row>
    <row r="5" spans="1:8" x14ac:dyDescent="0.2">
      <c r="A5" s="197" t="s">
        <v>103</v>
      </c>
      <c r="B5" s="197"/>
      <c r="C5" s="203"/>
      <c r="D5" s="203"/>
      <c r="E5" s="203"/>
      <c r="F5" s="203"/>
    </row>
    <row r="6" spans="1:8" x14ac:dyDescent="0.2">
      <c r="A6" s="197" t="s">
        <v>104</v>
      </c>
      <c r="B6" s="197"/>
      <c r="C6" s="203"/>
      <c r="D6" s="245"/>
      <c r="E6" s="245"/>
      <c r="F6" s="246"/>
    </row>
    <row r="7" spans="1:8" x14ac:dyDescent="0.2">
      <c r="A7" s="46"/>
      <c r="B7" s="46"/>
      <c r="C7" s="45"/>
      <c r="D7" s="45"/>
      <c r="E7" s="45"/>
      <c r="H7" s="45"/>
    </row>
    <row r="8" spans="1:8" ht="15" x14ac:dyDescent="0.25">
      <c r="A8" s="7" t="s">
        <v>105</v>
      </c>
      <c r="B8" s="43"/>
      <c r="C8" s="44"/>
      <c r="D8" s="44"/>
      <c r="E8" s="243"/>
      <c r="F8" s="244"/>
    </row>
    <row r="9" spans="1:8" x14ac:dyDescent="0.2">
      <c r="A9" s="197" t="s">
        <v>106</v>
      </c>
      <c r="B9" s="197"/>
      <c r="C9" s="209"/>
      <c r="D9" s="209"/>
      <c r="E9" s="209"/>
      <c r="F9" s="209"/>
      <c r="H9" s="45"/>
    </row>
    <row r="10" spans="1:8" ht="81.75" customHeight="1" x14ac:dyDescent="0.2">
      <c r="A10" s="190" t="s">
        <v>107</v>
      </c>
      <c r="B10" s="192"/>
      <c r="C10" s="170"/>
      <c r="D10" s="247"/>
      <c r="E10" s="247"/>
      <c r="F10" s="248"/>
      <c r="H10" s="45"/>
    </row>
    <row r="12" spans="1:8" s="4" customFormat="1" ht="32.25" customHeight="1" x14ac:dyDescent="0.2">
      <c r="A12" s="29" t="s">
        <v>182</v>
      </c>
      <c r="B12" s="36" t="s">
        <v>170</v>
      </c>
      <c r="C12" s="29" t="s">
        <v>171</v>
      </c>
      <c r="D12" s="38" t="str">
        <f>Stammdaten_alt!D12</f>
        <v>%</v>
      </c>
      <c r="E12" s="242" t="s">
        <v>172</v>
      </c>
      <c r="F12" s="242"/>
      <c r="G12"/>
      <c r="H12" s="3"/>
    </row>
    <row r="13" spans="1:8" s="4" customFormat="1" ht="12.75" customHeight="1" x14ac:dyDescent="0.2">
      <c r="A13" s="254">
        <f>Stammdaten_alt!A13</f>
        <v>1</v>
      </c>
      <c r="B13" s="198" t="s">
        <v>108</v>
      </c>
      <c r="C13" s="17" t="s">
        <v>112</v>
      </c>
      <c r="D13" s="30"/>
      <c r="E13" s="255"/>
      <c r="F13" s="255"/>
      <c r="G13"/>
    </row>
    <row r="14" spans="1:8" s="4" customFormat="1" x14ac:dyDescent="0.2">
      <c r="A14" s="254"/>
      <c r="B14" s="198"/>
      <c r="C14" s="17" t="s">
        <v>113</v>
      </c>
      <c r="D14" s="30"/>
      <c r="E14" s="249"/>
      <c r="F14" s="250"/>
      <c r="G14"/>
    </row>
    <row r="15" spans="1:8" s="4" customFormat="1" x14ac:dyDescent="0.2">
      <c r="A15" s="254"/>
      <c r="B15" s="198"/>
      <c r="C15" s="17" t="s">
        <v>114</v>
      </c>
      <c r="D15" s="30"/>
      <c r="E15" s="249"/>
      <c r="F15" s="250"/>
      <c r="G15"/>
    </row>
    <row r="16" spans="1:8" s="4" customFormat="1" x14ac:dyDescent="0.2">
      <c r="A16" s="254"/>
      <c r="B16" s="198"/>
      <c r="C16" s="17" t="s">
        <v>115</v>
      </c>
      <c r="D16" s="30"/>
      <c r="E16" s="249"/>
      <c r="F16" s="250"/>
      <c r="G16"/>
    </row>
    <row r="17" spans="1:10" s="4" customFormat="1" x14ac:dyDescent="0.2">
      <c r="A17" s="254"/>
      <c r="B17" s="198"/>
      <c r="C17" s="40" t="s">
        <v>116</v>
      </c>
      <c r="D17" s="41">
        <f>SUM(D13:D16)</f>
        <v>0</v>
      </c>
      <c r="E17" s="213"/>
      <c r="F17" s="256"/>
      <c r="G17"/>
      <c r="H17" s="3"/>
    </row>
    <row r="18" spans="1:10" s="4" customFormat="1" ht="12.75" customHeight="1" x14ac:dyDescent="0.2">
      <c r="A18" s="259">
        <f>Stammdaten_alt!A18</f>
        <v>2</v>
      </c>
      <c r="B18" s="258" t="s">
        <v>109</v>
      </c>
      <c r="C18" s="51" t="s">
        <v>112</v>
      </c>
      <c r="D18" s="28"/>
      <c r="E18" s="209"/>
      <c r="F18" s="209"/>
      <c r="G18"/>
      <c r="H18" s="3"/>
    </row>
    <row r="19" spans="1:10" s="4" customFormat="1" x14ac:dyDescent="0.2">
      <c r="A19" s="259"/>
      <c r="B19" s="258"/>
      <c r="C19" s="51" t="s">
        <v>113</v>
      </c>
      <c r="D19" s="28"/>
      <c r="E19" s="170"/>
      <c r="F19" s="248"/>
      <c r="G19"/>
      <c r="H19" s="3"/>
    </row>
    <row r="20" spans="1:10" s="4" customFormat="1" x14ac:dyDescent="0.2">
      <c r="A20" s="259"/>
      <c r="B20" s="258"/>
      <c r="C20" s="51" t="s">
        <v>117</v>
      </c>
      <c r="D20" s="28"/>
      <c r="E20" s="170"/>
      <c r="F20" s="248"/>
      <c r="G20"/>
      <c r="H20" s="57"/>
      <c r="I20" s="14"/>
      <c r="J20" s="1"/>
    </row>
    <row r="21" spans="1:10" s="4" customFormat="1" x14ac:dyDescent="0.2">
      <c r="A21" s="259"/>
      <c r="B21" s="258"/>
      <c r="C21" s="51" t="s">
        <v>114</v>
      </c>
      <c r="D21" s="28"/>
      <c r="E21" s="170"/>
      <c r="F21" s="248"/>
      <c r="G21"/>
      <c r="H21" s="59"/>
    </row>
    <row r="22" spans="1:10" s="4" customFormat="1" x14ac:dyDescent="0.2">
      <c r="A22" s="259"/>
      <c r="B22" s="258"/>
      <c r="C22" s="51" t="s">
        <v>184</v>
      </c>
      <c r="D22" s="28"/>
      <c r="E22" s="62"/>
      <c r="F22" s="61"/>
      <c r="G22"/>
      <c r="H22" s="3"/>
    </row>
    <row r="23" spans="1:10" s="4" customFormat="1" x14ac:dyDescent="0.2">
      <c r="A23" s="259"/>
      <c r="B23" s="258"/>
      <c r="C23" s="40" t="s">
        <v>116</v>
      </c>
      <c r="D23" s="41">
        <f>SUM(D18:D22)</f>
        <v>0</v>
      </c>
      <c r="E23" s="215"/>
      <c r="F23" s="257"/>
      <c r="G23"/>
      <c r="H23" s="3"/>
    </row>
    <row r="24" spans="1:10" s="4" customFormat="1" ht="38.25" x14ac:dyDescent="0.2">
      <c r="A24" s="30">
        <f>Stammdaten_alt!A24</f>
        <v>3</v>
      </c>
      <c r="B24" s="18" t="s">
        <v>110</v>
      </c>
      <c r="C24" s="251"/>
      <c r="D24" s="252"/>
      <c r="E24" s="249"/>
      <c r="F24" s="250"/>
      <c r="G24"/>
      <c r="H24" s="3"/>
    </row>
    <row r="25" spans="1:10" s="4" customFormat="1" ht="38.25" x14ac:dyDescent="0.2">
      <c r="A25" s="30">
        <f>Stammdaten_alt!A25</f>
        <v>4</v>
      </c>
      <c r="B25" s="18" t="s">
        <v>111</v>
      </c>
      <c r="C25" s="251"/>
      <c r="D25" s="252"/>
      <c r="E25" s="249"/>
      <c r="F25" s="250"/>
      <c r="G25"/>
      <c r="H25" s="3"/>
    </row>
    <row r="26" spans="1:10" ht="18" x14ac:dyDescent="0.25">
      <c r="A26" s="15"/>
      <c r="H26" s="56"/>
    </row>
    <row r="27" spans="1:10" s="4" customFormat="1" ht="32.25" customHeight="1" x14ac:dyDescent="0.2">
      <c r="A27" s="29" t="s">
        <v>182</v>
      </c>
      <c r="B27" s="82" t="s">
        <v>177</v>
      </c>
      <c r="C27" s="253" t="s">
        <v>174</v>
      </c>
      <c r="D27" s="253"/>
      <c r="E27" s="9" t="s">
        <v>176</v>
      </c>
      <c r="F27" s="21" t="s">
        <v>173</v>
      </c>
      <c r="G27" s="84" t="s">
        <v>175</v>
      </c>
      <c r="H27" s="22" t="s">
        <v>172</v>
      </c>
    </row>
    <row r="28" spans="1:10" ht="27.75" customHeight="1" x14ac:dyDescent="0.2">
      <c r="A28" s="277">
        <v>5</v>
      </c>
      <c r="B28" s="271" t="s">
        <v>185</v>
      </c>
      <c r="C28" s="272"/>
      <c r="D28" s="272"/>
      <c r="E28" s="273"/>
      <c r="F28" s="238" t="s">
        <v>125</v>
      </c>
      <c r="G28" s="289"/>
      <c r="H28" s="289"/>
    </row>
    <row r="29" spans="1:10" s="4" customFormat="1" ht="129.75" customHeight="1" x14ac:dyDescent="0.2">
      <c r="A29" s="278"/>
      <c r="B29" s="16" t="s">
        <v>186</v>
      </c>
      <c r="C29" s="291"/>
      <c r="D29" s="291"/>
      <c r="E29" s="16" t="s">
        <v>188</v>
      </c>
      <c r="F29" s="239"/>
      <c r="G29" s="289"/>
      <c r="H29" s="289"/>
    </row>
    <row r="30" spans="1:10" s="4" customFormat="1" ht="38.25" x14ac:dyDescent="0.2">
      <c r="A30" s="278"/>
      <c r="B30" s="16" t="s">
        <v>187</v>
      </c>
      <c r="C30" s="290"/>
      <c r="D30" s="290"/>
      <c r="E30" s="16" t="s">
        <v>189</v>
      </c>
      <c r="F30" s="241"/>
      <c r="G30" s="289"/>
      <c r="H30" s="289"/>
    </row>
    <row r="31" spans="1:10" s="4" customFormat="1" ht="51" customHeight="1" x14ac:dyDescent="0.2">
      <c r="A31" s="259">
        <v>6</v>
      </c>
      <c r="B31" s="271" t="s">
        <v>191</v>
      </c>
      <c r="C31" s="272"/>
      <c r="D31" s="272"/>
      <c r="E31" s="273"/>
      <c r="F31" s="238" t="s">
        <v>125</v>
      </c>
      <c r="G31" s="286"/>
      <c r="H31" s="286"/>
    </row>
    <row r="32" spans="1:10" s="4" customFormat="1" ht="41.25" x14ac:dyDescent="0.2">
      <c r="A32" s="259"/>
      <c r="B32" s="16" t="s">
        <v>192</v>
      </c>
      <c r="C32" s="258"/>
      <c r="D32" s="258"/>
      <c r="E32" s="88" t="s">
        <v>193</v>
      </c>
      <c r="F32" s="239"/>
      <c r="G32" s="287"/>
      <c r="H32" s="287"/>
    </row>
    <row r="33" spans="1:8" s="4" customFormat="1" ht="51" x14ac:dyDescent="0.2">
      <c r="A33" s="259"/>
      <c r="B33" s="16" t="s">
        <v>194</v>
      </c>
      <c r="C33" s="258"/>
      <c r="D33" s="258"/>
      <c r="E33" s="16" t="s">
        <v>195</v>
      </c>
      <c r="F33" s="241"/>
      <c r="G33" s="288"/>
      <c r="H33" s="288"/>
    </row>
    <row r="34" spans="1:8" s="4" customFormat="1" ht="51" x14ac:dyDescent="0.2">
      <c r="A34" s="102">
        <v>7</v>
      </c>
      <c r="B34" s="103" t="s">
        <v>196</v>
      </c>
      <c r="C34" s="284"/>
      <c r="D34" s="285"/>
      <c r="E34" s="104" t="s">
        <v>197</v>
      </c>
      <c r="F34" s="90" t="s">
        <v>190</v>
      </c>
      <c r="G34" s="135"/>
      <c r="H34" s="135"/>
    </row>
    <row r="35" spans="1:8" ht="27.75" customHeight="1" x14ac:dyDescent="0.2">
      <c r="A35" s="51">
        <v>8</v>
      </c>
      <c r="B35" s="271" t="s">
        <v>198</v>
      </c>
      <c r="C35" s="272"/>
      <c r="D35" s="272"/>
      <c r="E35" s="273"/>
      <c r="F35" s="74" t="s">
        <v>190</v>
      </c>
      <c r="G35" s="289"/>
      <c r="H35" s="289"/>
    </row>
    <row r="36" spans="1:8" s="4" customFormat="1" ht="63.75" x14ac:dyDescent="0.2">
      <c r="A36" s="51"/>
      <c r="B36" s="16" t="s">
        <v>199</v>
      </c>
      <c r="C36" s="209"/>
      <c r="D36" s="209"/>
      <c r="E36" s="16" t="s">
        <v>200</v>
      </c>
      <c r="F36" s="136"/>
      <c r="G36" s="289"/>
      <c r="H36" s="289"/>
    </row>
    <row r="37" spans="1:8" s="4" customFormat="1" ht="51" x14ac:dyDescent="0.2">
      <c r="A37" s="51"/>
      <c r="B37" s="16" t="s">
        <v>201</v>
      </c>
      <c r="C37" s="209"/>
      <c r="D37" s="209"/>
      <c r="E37" s="16" t="s">
        <v>202</v>
      </c>
      <c r="F37" s="136"/>
      <c r="G37" s="289"/>
      <c r="H37" s="289"/>
    </row>
  </sheetData>
  <mergeCells count="52">
    <mergeCell ref="E12:F12"/>
    <mergeCell ref="E3:F3"/>
    <mergeCell ref="A4:B4"/>
    <mergeCell ref="C4:F4"/>
    <mergeCell ref="A5:B5"/>
    <mergeCell ref="C5:F5"/>
    <mergeCell ref="A6:B6"/>
    <mergeCell ref="C6:F6"/>
    <mergeCell ref="E8:F8"/>
    <mergeCell ref="A9:B9"/>
    <mergeCell ref="C9:F9"/>
    <mergeCell ref="A10:B10"/>
    <mergeCell ref="C10:F10"/>
    <mergeCell ref="A13:A17"/>
    <mergeCell ref="B13:B17"/>
    <mergeCell ref="E13:F13"/>
    <mergeCell ref="E14:F14"/>
    <mergeCell ref="E15:F15"/>
    <mergeCell ref="E16:F16"/>
    <mergeCell ref="E17:F17"/>
    <mergeCell ref="A18:A23"/>
    <mergeCell ref="B18:B23"/>
    <mergeCell ref="E18:F18"/>
    <mergeCell ref="E19:F19"/>
    <mergeCell ref="E20:F20"/>
    <mergeCell ref="E21:F21"/>
    <mergeCell ref="E23:F23"/>
    <mergeCell ref="E24:F24"/>
    <mergeCell ref="C25:D25"/>
    <mergeCell ref="E25:F25"/>
    <mergeCell ref="B28:E28"/>
    <mergeCell ref="C29:D29"/>
    <mergeCell ref="C24:D24"/>
    <mergeCell ref="C27:D27"/>
    <mergeCell ref="F28:F30"/>
    <mergeCell ref="C37:D37"/>
    <mergeCell ref="G35:G37"/>
    <mergeCell ref="H35:H37"/>
    <mergeCell ref="B35:E35"/>
    <mergeCell ref="G28:G30"/>
    <mergeCell ref="H28:H30"/>
    <mergeCell ref="F31:F33"/>
    <mergeCell ref="G31:G33"/>
    <mergeCell ref="C30:D30"/>
    <mergeCell ref="C32:D32"/>
    <mergeCell ref="C33:D33"/>
    <mergeCell ref="B31:E31"/>
    <mergeCell ref="C34:D34"/>
    <mergeCell ref="A28:A30"/>
    <mergeCell ref="A31:A33"/>
    <mergeCell ref="H31:H33"/>
    <mergeCell ref="C36:D36"/>
  </mergeCells>
  <conditionalFormatting sqref="A28 C29">
    <cfRule type="expression" dxfId="29" priority="335">
      <formula>#REF!="Nein"</formula>
    </cfRule>
    <cfRule type="expression" dxfId="28" priority="336">
      <formula>#REF!="Ja"</formula>
    </cfRule>
  </conditionalFormatting>
  <conditionalFormatting sqref="A35 F35">
    <cfRule type="expression" dxfId="27" priority="23">
      <formula>#REF!="Nein"</formula>
    </cfRule>
    <cfRule type="expression" dxfId="26" priority="24">
      <formula>#REF!="Ja"</formula>
    </cfRule>
  </conditionalFormatting>
  <conditionalFormatting sqref="C34">
    <cfRule type="expression" dxfId="25" priority="3">
      <formula>$C$33="Nein"</formula>
    </cfRule>
    <cfRule type="expression" dxfId="24" priority="4">
      <formula>$C$33="Ja"</formula>
    </cfRule>
  </conditionalFormatting>
  <conditionalFormatting sqref="C30:D30">
    <cfRule type="expression" dxfId="23" priority="74">
      <formula>$C$30="Nein"</formula>
    </cfRule>
    <cfRule type="expression" dxfId="22" priority="105">
      <formula>$C$30="Ja"</formula>
    </cfRule>
  </conditionalFormatting>
  <conditionalFormatting sqref="C32:D32">
    <cfRule type="expression" dxfId="21" priority="6">
      <formula>$C$32="Nein"</formula>
    </cfRule>
    <cfRule type="expression" dxfId="20" priority="8">
      <formula>$C$32="Ja"</formula>
    </cfRule>
  </conditionalFormatting>
  <conditionalFormatting sqref="C33:D33">
    <cfRule type="expression" dxfId="19" priority="5">
      <formula>$C$33="Nein"</formula>
    </cfRule>
    <cfRule type="expression" dxfId="18" priority="7">
      <formula>$C$33="Ja"</formula>
    </cfRule>
  </conditionalFormatting>
  <conditionalFormatting sqref="C36:D37">
    <cfRule type="expression" dxfId="17" priority="1">
      <formula>$C$30="Nein"</formula>
    </cfRule>
    <cfRule type="expression" dxfId="16" priority="2">
      <formula>$C$30="Ja"</formula>
    </cfRule>
  </conditionalFormatting>
  <conditionalFormatting sqref="D17">
    <cfRule type="expression" dxfId="15" priority="32">
      <formula>D17&gt;100</formula>
    </cfRule>
    <cfRule type="expression" dxfId="14" priority="33">
      <formula>E17&gt;100</formula>
    </cfRule>
    <cfRule type="expression" dxfId="13" priority="36">
      <formula>$D$17=100</formula>
    </cfRule>
  </conditionalFormatting>
  <conditionalFormatting sqref="D23">
    <cfRule type="expression" dxfId="12" priority="30">
      <formula>D23&gt;100</formula>
    </cfRule>
    <cfRule type="expression" dxfId="11" priority="31">
      <formula>E23&gt;100</formula>
    </cfRule>
    <cfRule type="expression" dxfId="10" priority="34">
      <formula>D23=100</formula>
    </cfRule>
    <cfRule type="expression" dxfId="9" priority="35">
      <formula>E23=100</formula>
    </cfRule>
    <cfRule type="expression" dxfId="8" priority="37">
      <formula>E23&gt;100</formula>
    </cfRule>
    <cfRule type="expression" dxfId="7" priority="38">
      <formula>E17=100</formula>
    </cfRule>
  </conditionalFormatting>
  <conditionalFormatting sqref="D17:E17">
    <cfRule type="expression" dxfId="6" priority="29">
      <formula>E17=100</formula>
    </cfRule>
  </conditionalFormatting>
  <conditionalFormatting sqref="F28">
    <cfRule type="expression" dxfId="5" priority="11">
      <formula>#REF!="Nein"</formula>
    </cfRule>
    <cfRule type="expression" dxfId="4" priority="12">
      <formula>#REF!="Ja"</formula>
    </cfRule>
  </conditionalFormatting>
  <conditionalFormatting sqref="F31">
    <cfRule type="expression" dxfId="3" priority="9">
      <formula>#REF!="Nein"</formula>
    </cfRule>
    <cfRule type="expression" dxfId="2" priority="10">
      <formula>#REF!="Ja"</formula>
    </cfRule>
  </conditionalFormatting>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DA00F-441B-4E3E-A386-C56F36B6C341}">
  <dimension ref="A1:A23"/>
  <sheetViews>
    <sheetView workbookViewId="0">
      <selection activeCell="F28" sqref="F28"/>
    </sheetView>
  </sheetViews>
  <sheetFormatPr baseColWidth="10" defaultColWidth="11.42578125" defaultRowHeight="12.75" x14ac:dyDescent="0.2"/>
  <cols>
    <col min="1" max="1" width="54.42578125" customWidth="1"/>
  </cols>
  <sheetData>
    <row r="1" spans="1:1" x14ac:dyDescent="0.2">
      <c r="A1" s="50" t="s">
        <v>20</v>
      </c>
    </row>
    <row r="2" spans="1:1" x14ac:dyDescent="0.2">
      <c r="A2" t="s">
        <v>88</v>
      </c>
    </row>
    <row r="3" spans="1:1" x14ac:dyDescent="0.2">
      <c r="A3" t="s">
        <v>89</v>
      </c>
    </row>
    <row r="4" spans="1:1" x14ac:dyDescent="0.2">
      <c r="A4" t="s">
        <v>90</v>
      </c>
    </row>
    <row r="7" spans="1:1" x14ac:dyDescent="0.2">
      <c r="A7" s="50" t="s">
        <v>23</v>
      </c>
    </row>
    <row r="8" spans="1:1" x14ac:dyDescent="0.2">
      <c r="A8" t="s">
        <v>91</v>
      </c>
    </row>
    <row r="9" spans="1:1" x14ac:dyDescent="0.2">
      <c r="A9" t="s">
        <v>92</v>
      </c>
    </row>
    <row r="13" spans="1:1" x14ac:dyDescent="0.2">
      <c r="A13" s="50" t="s">
        <v>26</v>
      </c>
    </row>
    <row r="14" spans="1:1" x14ac:dyDescent="0.2">
      <c r="A14" t="s">
        <v>93</v>
      </c>
    </row>
    <row r="15" spans="1:1" x14ac:dyDescent="0.2">
      <c r="A15" t="s">
        <v>94</v>
      </c>
    </row>
    <row r="16" spans="1:1" x14ac:dyDescent="0.2">
      <c r="A16" t="s">
        <v>95</v>
      </c>
    </row>
    <row r="20" spans="1:1" x14ac:dyDescent="0.2">
      <c r="A20" s="50" t="s">
        <v>30</v>
      </c>
    </row>
    <row r="21" spans="1:1" x14ac:dyDescent="0.2">
      <c r="A21" t="s">
        <v>96</v>
      </c>
    </row>
    <row r="22" spans="1:1" x14ac:dyDescent="0.2">
      <c r="A22" t="s">
        <v>97</v>
      </c>
    </row>
    <row r="23" spans="1:1" x14ac:dyDescent="0.2">
      <c r="A23" t="s">
        <v>98</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DABB2-8F62-498D-A002-85FFD4BE2EC5}">
  <sheetPr codeName="Tabelle2"/>
  <dimension ref="A2:I67"/>
  <sheetViews>
    <sheetView topLeftCell="A45" zoomScale="115" zoomScaleNormal="115" workbookViewId="0">
      <selection activeCell="B62" sqref="B62:B64"/>
    </sheetView>
  </sheetViews>
  <sheetFormatPr baseColWidth="10" defaultColWidth="11.42578125" defaultRowHeight="12.75" x14ac:dyDescent="0.2"/>
  <cols>
    <col min="2" max="2" width="58" customWidth="1"/>
    <col min="3" max="3" width="63.5703125" customWidth="1"/>
    <col min="4" max="4" width="2.5703125" bestFit="1" customWidth="1"/>
    <col min="5" max="5" width="17.85546875" customWidth="1"/>
    <col min="6" max="6" width="19" customWidth="1"/>
    <col min="10" max="10" width="34.7109375" bestFit="1" customWidth="1"/>
    <col min="11" max="11" width="29" customWidth="1"/>
  </cols>
  <sheetData>
    <row r="2" spans="1:9" x14ac:dyDescent="0.2">
      <c r="A2" s="50" t="s">
        <v>20</v>
      </c>
      <c r="B2" s="50" t="s">
        <v>23</v>
      </c>
      <c r="C2" s="50" t="s">
        <v>26</v>
      </c>
    </row>
    <row r="3" spans="1:9" x14ac:dyDescent="0.2">
      <c r="A3" t="s">
        <v>21</v>
      </c>
      <c r="B3" t="s">
        <v>24</v>
      </c>
      <c r="C3" t="s">
        <v>27</v>
      </c>
    </row>
    <row r="4" spans="1:9" x14ac:dyDescent="0.2">
      <c r="A4" t="s">
        <v>22</v>
      </c>
      <c r="B4" t="s">
        <v>25</v>
      </c>
      <c r="C4" t="s">
        <v>28</v>
      </c>
    </row>
    <row r="5" spans="1:9" x14ac:dyDescent="0.2">
      <c r="C5" t="s">
        <v>29</v>
      </c>
    </row>
    <row r="7" spans="1:9" s="4" customFormat="1" x14ac:dyDescent="0.2">
      <c r="A7"/>
      <c r="B7"/>
      <c r="D7"/>
    </row>
    <row r="8" spans="1:9" s="4" customFormat="1" x14ac:dyDescent="0.2">
      <c r="A8"/>
      <c r="B8"/>
    </row>
    <row r="9" spans="1:9" s="4" customFormat="1" x14ac:dyDescent="0.2">
      <c r="A9"/>
      <c r="B9"/>
    </row>
    <row r="10" spans="1:9" s="4" customFormat="1" ht="12.75" customHeight="1" x14ac:dyDescent="0.2">
      <c r="A10"/>
      <c r="B10"/>
    </row>
    <row r="11" spans="1:9" s="4" customFormat="1" x14ac:dyDescent="0.2"/>
    <row r="12" spans="1:9" s="4" customFormat="1" ht="32.25" customHeight="1" x14ac:dyDescent="0.2">
      <c r="A12" s="29" t="s">
        <v>31</v>
      </c>
      <c r="B12" s="36" t="s">
        <v>32</v>
      </c>
      <c r="C12" s="29" t="s">
        <v>33</v>
      </c>
      <c r="D12" s="38" t="s">
        <v>34</v>
      </c>
      <c r="E12" s="242" t="s">
        <v>7</v>
      </c>
      <c r="F12" s="242"/>
      <c r="G12" s="3"/>
      <c r="I12" s="1"/>
    </row>
    <row r="13" spans="1:9" s="4" customFormat="1" ht="43.5" customHeight="1" x14ac:dyDescent="0.2">
      <c r="A13" s="254">
        <v>1</v>
      </c>
      <c r="B13" s="198" t="s">
        <v>0</v>
      </c>
      <c r="C13" s="17" t="s">
        <v>1</v>
      </c>
      <c r="D13" s="30"/>
      <c r="E13" s="255"/>
      <c r="F13" s="255"/>
      <c r="G13" s="3"/>
      <c r="H13" s="14"/>
      <c r="I13" s="1"/>
    </row>
    <row r="14" spans="1:9" s="4" customFormat="1" ht="43.5" customHeight="1" x14ac:dyDescent="0.2">
      <c r="A14" s="254"/>
      <c r="B14" s="198"/>
      <c r="C14" s="17" t="s">
        <v>2</v>
      </c>
      <c r="D14" s="30"/>
      <c r="E14" s="251"/>
      <c r="F14" s="303"/>
      <c r="G14" s="3"/>
      <c r="H14" s="14"/>
      <c r="I14" s="1"/>
    </row>
    <row r="15" spans="1:9" s="4" customFormat="1" ht="43.5" customHeight="1" x14ac:dyDescent="0.2">
      <c r="A15" s="254"/>
      <c r="B15" s="198"/>
      <c r="C15" s="17" t="s">
        <v>3</v>
      </c>
      <c r="D15" s="30"/>
      <c r="E15" s="251"/>
      <c r="F15" s="303"/>
      <c r="G15" s="3"/>
      <c r="H15" s="14"/>
      <c r="I15" s="2"/>
    </row>
    <row r="16" spans="1:9" s="4" customFormat="1" ht="43.5" customHeight="1" x14ac:dyDescent="0.2">
      <c r="A16" s="254"/>
      <c r="B16" s="198"/>
      <c r="C16" s="17" t="s">
        <v>4</v>
      </c>
      <c r="D16" s="30"/>
      <c r="E16" s="54"/>
      <c r="F16" s="55"/>
      <c r="G16" s="3"/>
      <c r="H16" s="14"/>
      <c r="I16" s="2"/>
    </row>
    <row r="17" spans="1:9" s="4" customFormat="1" x14ac:dyDescent="0.2">
      <c r="A17" s="254"/>
      <c r="B17" s="198"/>
      <c r="C17" s="40" t="s">
        <v>5</v>
      </c>
      <c r="D17" s="41">
        <f>SUM(D13:D16)</f>
        <v>0</v>
      </c>
      <c r="E17" s="213"/>
      <c r="F17" s="256"/>
      <c r="G17" s="3"/>
      <c r="H17" s="27"/>
      <c r="I17" s="2"/>
    </row>
    <row r="18" spans="1:9" s="4" customFormat="1" ht="43.5" customHeight="1" x14ac:dyDescent="0.2">
      <c r="A18" s="259">
        <v>2</v>
      </c>
      <c r="B18" s="258" t="s">
        <v>35</v>
      </c>
      <c r="C18" s="51" t="s">
        <v>1</v>
      </c>
      <c r="D18" s="28"/>
      <c r="E18" s="209"/>
      <c r="F18" s="209"/>
      <c r="G18" s="3"/>
      <c r="H18" s="14"/>
      <c r="I18" s="1"/>
    </row>
    <row r="19" spans="1:9" s="4" customFormat="1" ht="43.5" customHeight="1" x14ac:dyDescent="0.2">
      <c r="A19" s="259"/>
      <c r="B19" s="258"/>
      <c r="C19" s="51" t="s">
        <v>2</v>
      </c>
      <c r="D19" s="28"/>
      <c r="E19" s="260"/>
      <c r="F19" s="261"/>
      <c r="G19" s="3"/>
      <c r="H19" s="14"/>
      <c r="I19" s="1"/>
    </row>
    <row r="20" spans="1:9" s="4" customFormat="1" ht="43.5" customHeight="1" x14ac:dyDescent="0.2">
      <c r="A20" s="259"/>
      <c r="B20" s="258"/>
      <c r="C20" s="51" t="s">
        <v>6</v>
      </c>
      <c r="D20" s="28"/>
      <c r="E20" s="260"/>
      <c r="F20" s="261"/>
      <c r="G20" s="3"/>
      <c r="H20" s="14"/>
      <c r="I20" s="1"/>
    </row>
    <row r="21" spans="1:9" s="4" customFormat="1" ht="43.5" customHeight="1" x14ac:dyDescent="0.2">
      <c r="A21" s="259"/>
      <c r="B21" s="258"/>
      <c r="C21" s="51" t="s">
        <v>3</v>
      </c>
      <c r="D21" s="28"/>
      <c r="E21" s="260"/>
      <c r="F21" s="261"/>
      <c r="G21" s="3"/>
      <c r="H21" s="14"/>
      <c r="I21" s="2"/>
    </row>
    <row r="22" spans="1:9" s="4" customFormat="1" ht="43.5" customHeight="1" x14ac:dyDescent="0.2">
      <c r="A22" s="259"/>
      <c r="B22" s="258"/>
      <c r="C22" s="51" t="s">
        <v>4</v>
      </c>
      <c r="D22" s="28"/>
      <c r="E22" s="260"/>
      <c r="F22" s="261"/>
      <c r="G22" s="3"/>
      <c r="H22" s="14"/>
      <c r="I22" s="2"/>
    </row>
    <row r="23" spans="1:9" s="4" customFormat="1" x14ac:dyDescent="0.2">
      <c r="A23" s="259"/>
      <c r="B23" s="258"/>
      <c r="C23" s="40" t="s">
        <v>5</v>
      </c>
      <c r="D23" s="41">
        <f>SUM(D18:D22)</f>
        <v>0</v>
      </c>
      <c r="E23" s="213"/>
      <c r="F23" s="256"/>
      <c r="G23" s="3"/>
      <c r="H23" s="27"/>
      <c r="I23" s="2"/>
    </row>
    <row r="24" spans="1:9" s="4" customFormat="1" ht="25.5" x14ac:dyDescent="0.2">
      <c r="A24" s="30">
        <v>3</v>
      </c>
      <c r="B24" s="18" t="s">
        <v>36</v>
      </c>
      <c r="C24" s="254"/>
      <c r="D24" s="254"/>
      <c r="E24" s="251"/>
      <c r="F24" s="303"/>
      <c r="G24" s="3"/>
      <c r="H24" s="27"/>
      <c r="I24" s="2"/>
    </row>
    <row r="25" spans="1:9" s="4" customFormat="1" ht="25.5" x14ac:dyDescent="0.2">
      <c r="A25" s="30">
        <v>4</v>
      </c>
      <c r="B25" s="18" t="s">
        <v>37</v>
      </c>
      <c r="C25" s="254"/>
      <c r="D25" s="254"/>
      <c r="E25" s="251"/>
      <c r="F25" s="303"/>
      <c r="G25" s="3"/>
      <c r="H25" s="27"/>
      <c r="I25" s="2"/>
    </row>
    <row r="26" spans="1:9" s="4" customFormat="1" ht="15" x14ac:dyDescent="0.2">
      <c r="A26" s="6"/>
      <c r="B26" s="25"/>
      <c r="C26" s="24"/>
      <c r="D26" s="24"/>
      <c r="E26" s="24"/>
      <c r="F26" s="26"/>
      <c r="G26" s="3"/>
      <c r="H26" s="27"/>
      <c r="I26" s="2"/>
    </row>
    <row r="27" spans="1:9" s="4" customFormat="1" ht="15" x14ac:dyDescent="0.2">
      <c r="A27" s="8" t="s">
        <v>31</v>
      </c>
      <c r="B27" s="9" t="s">
        <v>38</v>
      </c>
      <c r="C27" s="9" t="s">
        <v>39</v>
      </c>
      <c r="D27" s="24"/>
    </row>
    <row r="28" spans="1:9" s="4" customFormat="1" ht="51" x14ac:dyDescent="0.2">
      <c r="A28" s="30">
        <v>5</v>
      </c>
      <c r="B28" s="19" t="s">
        <v>40</v>
      </c>
      <c r="C28" s="18" t="s">
        <v>41</v>
      </c>
      <c r="D28" s="24"/>
    </row>
    <row r="29" spans="1:9" s="4" customFormat="1" ht="25.5" x14ac:dyDescent="0.2">
      <c r="A29" s="28">
        <v>6</v>
      </c>
      <c r="B29" s="16" t="s">
        <v>42</v>
      </c>
      <c r="C29" s="39" t="s">
        <v>43</v>
      </c>
      <c r="D29" s="24"/>
    </row>
    <row r="30" spans="1:9" s="4" customFormat="1" ht="55.5" x14ac:dyDescent="0.2">
      <c r="A30" s="65">
        <v>7</v>
      </c>
      <c r="B30" s="63" t="s">
        <v>44</v>
      </c>
      <c r="C30" s="63" t="s">
        <v>45</v>
      </c>
      <c r="D30" s="24"/>
    </row>
    <row r="31" spans="1:9" s="4" customFormat="1" ht="38.25" x14ac:dyDescent="0.2">
      <c r="A31" s="66">
        <v>8</v>
      </c>
      <c r="B31" s="64" t="s">
        <v>46</v>
      </c>
      <c r="C31" s="64" t="s">
        <v>47</v>
      </c>
      <c r="D31" s="24"/>
    </row>
    <row r="32" spans="1:9" s="4" customFormat="1" ht="38.25" x14ac:dyDescent="0.2">
      <c r="A32" s="30">
        <v>9</v>
      </c>
      <c r="B32" s="20" t="s">
        <v>8</v>
      </c>
      <c r="C32" s="19" t="s">
        <v>48</v>
      </c>
      <c r="D32" s="24"/>
    </row>
    <row r="33" spans="1:6" s="4" customFormat="1" ht="57" x14ac:dyDescent="0.2">
      <c r="A33" s="28">
        <v>10</v>
      </c>
      <c r="B33" s="49" t="s">
        <v>9</v>
      </c>
      <c r="C33" s="16" t="s">
        <v>49</v>
      </c>
      <c r="D33" s="24"/>
    </row>
    <row r="34" spans="1:6" ht="15" x14ac:dyDescent="0.2">
      <c r="A34" s="6"/>
      <c r="B34" s="5"/>
      <c r="D34" s="24"/>
      <c r="F34" s="4"/>
    </row>
    <row r="35" spans="1:6" ht="15" x14ac:dyDescent="0.2">
      <c r="A35" s="31" t="s">
        <v>50</v>
      </c>
      <c r="B35" s="10" t="s">
        <v>10</v>
      </c>
      <c r="D35" s="24"/>
    </row>
    <row r="36" spans="1:6" ht="38.25" customHeight="1" x14ac:dyDescent="0.2">
      <c r="A36" s="299">
        <v>11</v>
      </c>
      <c r="B36" s="298" t="s">
        <v>51</v>
      </c>
      <c r="C36" s="298"/>
      <c r="D36" s="24"/>
    </row>
    <row r="37" spans="1:6" ht="25.5" x14ac:dyDescent="0.2">
      <c r="A37" s="299"/>
      <c r="B37" s="63" t="s">
        <v>12</v>
      </c>
      <c r="C37" s="63" t="s">
        <v>52</v>
      </c>
      <c r="D37" s="24"/>
    </row>
    <row r="38" spans="1:6" ht="25.5" x14ac:dyDescent="0.2">
      <c r="A38" s="299"/>
      <c r="B38" s="63" t="s">
        <v>13</v>
      </c>
      <c r="C38" s="63" t="s">
        <v>53</v>
      </c>
      <c r="D38" s="24"/>
    </row>
    <row r="39" spans="1:6" ht="15" x14ac:dyDescent="0.2">
      <c r="A39" s="4"/>
      <c r="B39" s="5"/>
      <c r="D39" s="24"/>
    </row>
    <row r="40" spans="1:6" ht="15" x14ac:dyDescent="0.2">
      <c r="A40" s="32" t="s">
        <v>50</v>
      </c>
      <c r="B40" s="12" t="s">
        <v>14</v>
      </c>
      <c r="D40" s="24"/>
    </row>
    <row r="41" spans="1:6" ht="38.25" x14ac:dyDescent="0.2">
      <c r="A41" s="30">
        <v>12</v>
      </c>
      <c r="B41" s="20" t="s">
        <v>54</v>
      </c>
      <c r="C41" s="18" t="s">
        <v>55</v>
      </c>
      <c r="D41" s="24"/>
    </row>
    <row r="42" spans="1:6" s="4" customFormat="1" ht="51" x14ac:dyDescent="0.2">
      <c r="A42" s="28">
        <v>13</v>
      </c>
      <c r="B42" s="75" t="s">
        <v>56</v>
      </c>
      <c r="C42" s="52" t="s">
        <v>57</v>
      </c>
      <c r="D42" s="24"/>
      <c r="F42"/>
    </row>
    <row r="43" spans="1:6" s="4" customFormat="1" ht="25.5" customHeight="1" x14ac:dyDescent="0.2">
      <c r="A43" s="277">
        <v>14</v>
      </c>
      <c r="B43" s="296" t="s">
        <v>58</v>
      </c>
      <c r="C43" s="297"/>
      <c r="D43" s="24"/>
      <c r="F43"/>
    </row>
    <row r="44" spans="1:6" s="4" customFormat="1" ht="25.5" x14ac:dyDescent="0.2">
      <c r="A44" s="278"/>
      <c r="B44" s="49" t="s">
        <v>11</v>
      </c>
      <c r="C44" s="52" t="s">
        <v>59</v>
      </c>
      <c r="D44" s="24"/>
      <c r="F44"/>
    </row>
    <row r="45" spans="1:6" s="4" customFormat="1" ht="15.75" customHeight="1" x14ac:dyDescent="0.2">
      <c r="A45" s="278"/>
      <c r="B45" s="49" t="s">
        <v>60</v>
      </c>
      <c r="C45" s="52" t="s">
        <v>61</v>
      </c>
      <c r="D45" s="24"/>
      <c r="F45"/>
    </row>
    <row r="46" spans="1:6" s="4" customFormat="1" ht="25.5" x14ac:dyDescent="0.2">
      <c r="A46" s="278"/>
      <c r="B46" s="80" t="s">
        <v>15</v>
      </c>
      <c r="C46" s="52" t="s">
        <v>62</v>
      </c>
      <c r="D46" s="24"/>
      <c r="F46" s="81" t="s">
        <v>63</v>
      </c>
    </row>
    <row r="47" spans="1:6" s="4" customFormat="1" ht="25.5" x14ac:dyDescent="0.2">
      <c r="A47" s="279"/>
      <c r="B47" s="49" t="s">
        <v>64</v>
      </c>
      <c r="C47" s="52" t="s">
        <v>65</v>
      </c>
      <c r="D47" s="24"/>
      <c r="F47"/>
    </row>
    <row r="48" spans="1:6" ht="15" x14ac:dyDescent="0.2">
      <c r="A48" s="4"/>
      <c r="B48" s="5"/>
      <c r="D48" s="24"/>
    </row>
    <row r="49" spans="1:4" ht="15" x14ac:dyDescent="0.2">
      <c r="A49" s="31" t="s">
        <v>50</v>
      </c>
      <c r="B49" s="10" t="s">
        <v>16</v>
      </c>
      <c r="D49" s="24"/>
    </row>
    <row r="50" spans="1:4" ht="25.5" customHeight="1" x14ac:dyDescent="0.2">
      <c r="A50" s="300">
        <v>15</v>
      </c>
      <c r="B50" s="294" t="s">
        <v>66</v>
      </c>
      <c r="C50" s="295"/>
      <c r="D50" s="24"/>
    </row>
    <row r="51" spans="1:4" ht="25.5" x14ac:dyDescent="0.2">
      <c r="A51" s="301"/>
      <c r="B51" s="76" t="s">
        <v>67</v>
      </c>
      <c r="C51" s="76" t="s">
        <v>68</v>
      </c>
      <c r="D51" s="24"/>
    </row>
    <row r="52" spans="1:4" ht="25.5" x14ac:dyDescent="0.2">
      <c r="A52" s="301"/>
      <c r="B52" s="76" t="s">
        <v>69</v>
      </c>
      <c r="C52" s="76" t="s">
        <v>70</v>
      </c>
      <c r="D52" s="24"/>
    </row>
    <row r="53" spans="1:4" ht="25.5" x14ac:dyDescent="0.2">
      <c r="A53" s="301"/>
      <c r="B53" s="76" t="s">
        <v>71</v>
      </c>
      <c r="C53" s="76" t="s">
        <v>72</v>
      </c>
      <c r="D53" s="24"/>
    </row>
    <row r="54" spans="1:4" ht="25.5" x14ac:dyDescent="0.2">
      <c r="A54" s="302"/>
      <c r="B54" s="76" t="s">
        <v>73</v>
      </c>
      <c r="C54" s="76" t="s">
        <v>74</v>
      </c>
      <c r="D54" s="24"/>
    </row>
    <row r="55" spans="1:4" ht="15" x14ac:dyDescent="0.2">
      <c r="A55" s="4"/>
      <c r="B55" s="48"/>
      <c r="D55" s="24"/>
    </row>
    <row r="56" spans="1:4" ht="15" x14ac:dyDescent="0.2">
      <c r="A56" s="33" t="s">
        <v>50</v>
      </c>
      <c r="B56" s="13" t="s">
        <v>17</v>
      </c>
      <c r="C56" s="67" t="s">
        <v>75</v>
      </c>
      <c r="D56" s="24"/>
    </row>
    <row r="57" spans="1:4" ht="15" x14ac:dyDescent="0.2">
      <c r="A57" s="77">
        <v>16</v>
      </c>
      <c r="B57" s="294" t="s">
        <v>76</v>
      </c>
      <c r="C57" s="295"/>
      <c r="D57" s="24"/>
    </row>
    <row r="58" spans="1:4" ht="15" x14ac:dyDescent="0.2">
      <c r="A58" s="77"/>
      <c r="B58" s="76" t="s">
        <v>18</v>
      </c>
      <c r="C58" s="78" t="s">
        <v>77</v>
      </c>
      <c r="D58" s="24"/>
    </row>
    <row r="59" spans="1:4" ht="15" x14ac:dyDescent="0.2">
      <c r="A59" s="77"/>
      <c r="B59" s="76" t="s">
        <v>19</v>
      </c>
      <c r="C59" s="78" t="s">
        <v>78</v>
      </c>
      <c r="D59" s="24"/>
    </row>
    <row r="60" spans="1:4" ht="67.5" customHeight="1" x14ac:dyDescent="0.2">
      <c r="A60" s="77"/>
      <c r="B60" s="76" t="s">
        <v>79</v>
      </c>
      <c r="C60" s="78" t="s">
        <v>80</v>
      </c>
      <c r="D60" s="24"/>
    </row>
    <row r="61" spans="1:4" s="56" customFormat="1" ht="30.75" customHeight="1" x14ac:dyDescent="0.2">
      <c r="A61" s="79">
        <v>17</v>
      </c>
      <c r="B61" s="292" t="s">
        <v>81</v>
      </c>
      <c r="C61" s="293"/>
      <c r="D61" s="68"/>
    </row>
    <row r="62" spans="1:4" s="56" customFormat="1" ht="38.25" x14ac:dyDescent="0.2">
      <c r="A62" s="79"/>
      <c r="B62" s="75" t="s">
        <v>82</v>
      </c>
      <c r="C62" s="75" t="s">
        <v>83</v>
      </c>
      <c r="D62" s="68"/>
    </row>
    <row r="63" spans="1:4" s="56" customFormat="1" ht="15" x14ac:dyDescent="0.2">
      <c r="A63" s="79"/>
      <c r="B63" s="75" t="s">
        <v>84</v>
      </c>
      <c r="C63" s="75" t="s">
        <v>85</v>
      </c>
      <c r="D63" s="68"/>
    </row>
    <row r="64" spans="1:4" s="56" customFormat="1" ht="25.5" x14ac:dyDescent="0.2">
      <c r="A64" s="79"/>
      <c r="B64" s="75" t="s">
        <v>86</v>
      </c>
      <c r="C64" s="75" t="s">
        <v>87</v>
      </c>
      <c r="D64" s="68"/>
    </row>
    <row r="65" spans="4:4" ht="15" x14ac:dyDescent="0.2">
      <c r="D65" s="24"/>
    </row>
    <row r="66" spans="4:4" ht="15" x14ac:dyDescent="0.2">
      <c r="D66" s="24"/>
    </row>
    <row r="67" spans="4:4" ht="15" x14ac:dyDescent="0.2">
      <c r="D67" s="24"/>
    </row>
  </sheetData>
  <mergeCells count="27">
    <mergeCell ref="A18:A23"/>
    <mergeCell ref="B18:B23"/>
    <mergeCell ref="E18:F18"/>
    <mergeCell ref="E19:F19"/>
    <mergeCell ref="E21:F21"/>
    <mergeCell ref="E23:F23"/>
    <mergeCell ref="E22:F22"/>
    <mergeCell ref="E20:F20"/>
    <mergeCell ref="A13:A17"/>
    <mergeCell ref="B13:B17"/>
    <mergeCell ref="E13:F13"/>
    <mergeCell ref="E14:F14"/>
    <mergeCell ref="E15:F15"/>
    <mergeCell ref="E17:F17"/>
    <mergeCell ref="C24:D24"/>
    <mergeCell ref="E24:F24"/>
    <mergeCell ref="C25:D25"/>
    <mergeCell ref="E25:F25"/>
    <mergeCell ref="E12:F12"/>
    <mergeCell ref="B61:C61"/>
    <mergeCell ref="B57:C57"/>
    <mergeCell ref="B43:C43"/>
    <mergeCell ref="A43:A47"/>
    <mergeCell ref="B36:C36"/>
    <mergeCell ref="A36:A38"/>
    <mergeCell ref="B50:C50"/>
    <mergeCell ref="A50:A54"/>
  </mergeCells>
  <phoneticPr fontId="10" type="noConversion"/>
  <conditionalFormatting sqref="D17 D23">
    <cfRule type="expression" dxfId="1" priority="1">
      <formula>D17=100</formula>
    </cfRule>
    <cfRule type="expression" dxfId="0" priority="2">
      <formula>D17&gt;100</formula>
    </cfRule>
  </conditionalFormatting>
  <dataValidations count="2">
    <dataValidation type="whole" showInputMessage="1" showErrorMessage="1" errorTitle="Ungültige Eingabe" error="Wählen Sie einen Wert zwischen 1 und 100" sqref="D13:D16 D18:D22" xr:uid="{EFC9058F-605D-47AB-A062-E730D0AF281E}">
      <formula1>1</formula1>
      <formula2>100</formula2>
    </dataValidation>
    <dataValidation type="list" allowBlank="1" showInputMessage="1" showErrorMessage="1" sqref="C24:D25" xr:uid="{DB681ECE-8F0E-47F8-B354-3D3F83067A68}">
      <formula1>$B$3:$B$4</formula1>
    </dataValidation>
  </dataValidation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c D A A B Q S w M E F A A C A A g A X F I p W v V O z 9 q n A A A A 9 g A A A B I A H A B D b 2 5 m a W c v U G F j a 2 F n Z S 5 4 b W w g o h g A K K A U A A A A A A A A A A A A A A A A A A A A A A A A A A A A h Y 9 L D o I w G I S v Q r q n D z D x k Z + y Y O N C E h M T 4 7 Y p F R q h G F o s d 3 P h k b y C G E X d u Z y Z b 5 K Z + / U G 6 d D U w U V 1 V r c m Q Q x T F C g j 2 0 K b M k G 9 O 4 Y L l H L Y C n k S p Q p G 2 N j V Y H W C K u f O K 0 K 8 9 9 j H u O 1 K E l H K y C H f 7 G S l G h F q Y 5 0 w U q F P q / j f Q h z 2 r z E 8 w i y e Y T Z f Y g p k M i H X 5 g t E 4 9 5 n + m N C 1 t e u 7 x Q v V J i t g U w S y P s D f w B Q S w M E F A A C A A g A X F I p 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x S K V o o i k e 4 D g A A A B E A A A A T A B w A R m 9 y b X V s Y X M v U 2 V j d G l v b j E u b S C i G A A o o B Q A A A A A A A A A A A A A A A A A A A A A A A A A A A A r T k 0 u y c z P U w i G 0 I b W A F B L A Q I t A B Q A A g A I A F x S K V r 1 T s / a p w A A A P Y A A A A S A A A A A A A A A A A A A A A A A A A A A A B D b 2 5 m a W c v U G F j a 2 F n Z S 5 4 b W x Q S w E C L Q A U A A I A C A B c U i l a D 8 r p q 6 Q A A A D p A A A A E w A A A A A A A A A A A A A A A A D z A A A A W 0 N v b n R l b n R f V H l w Z X N d L n h t b F B L A Q I t A B Q A A g A I A F x S K V 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v 9 w J j d N + t S J t H H b M t Q T t v A A A A A A I A A A A A A B B m A A A A A Q A A I A A A A J y 6 S D A V s 5 q a o g H K U 7 e / K d D g n V 2 k b A s D V W O Q x K k z z 5 n 6 A A A A A A 6 A A A A A A g A A I A A A A N / I h w X b 3 d t C 2 B b z j G E + l 9 Z A / e L a o U j C 0 F A R I j 0 i Z Y W 3 U A A A A L h M b l Q X v 8 S y Q q C J f k 7 J f S 2 r 3 c p 6 U H q i X q h 1 z a Q P H 0 l a 4 q M n d 0 / c I 0 g Z v f Z U 6 s 2 Q E y f h c i S M R F I W L I d 1 M d p p K q / 6 F a h V G 4 r n j z J b Q X r 9 k C X P Q A A A A D 4 V g H o N I F 4 I u j + 1 b S L 1 P P 7 i t / t k + I k h j e s x d C / P B h 5 p x C 9 E V L 2 G R 5 w c + 3 N M 8 b 7 c 4 X z x V l s 4 C f I U k E o P f 6 5 7 2 q 0 = < / 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31cf48-74e9-4e2d-badb-dd802cf48fc1">
      <Terms xmlns="http://schemas.microsoft.com/office/infopath/2007/PartnerControls"/>
    </lcf76f155ced4ddcb4097134ff3c332f>
    <TaxCatchAll xmlns="4fb6a267-363a-417d-96c8-846ef420b1b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97857C00BC93B449E43B3FC160C6F6F" ma:contentTypeVersion="16" ma:contentTypeDescription="Create a new document." ma:contentTypeScope="" ma:versionID="e8d96bc27c2719ab9960300fcb2af4e0">
  <xsd:schema xmlns:xsd="http://www.w3.org/2001/XMLSchema" xmlns:xs="http://www.w3.org/2001/XMLSchema" xmlns:p="http://schemas.microsoft.com/office/2006/metadata/properties" xmlns:ns2="ed31cf48-74e9-4e2d-badb-dd802cf48fc1" xmlns:ns3="4fb6a267-363a-417d-96c8-846ef420b1b2" targetNamespace="http://schemas.microsoft.com/office/2006/metadata/properties" ma:root="true" ma:fieldsID="62aa231f04433838f3ce33c5dbf6a20d" ns2:_="" ns3:_="">
    <xsd:import namespace="ed31cf48-74e9-4e2d-badb-dd802cf48fc1"/>
    <xsd:import namespace="4fb6a267-363a-417d-96c8-846ef420b1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31cf48-74e9-4e2d-badb-dd802cf48f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022d4cd-26ff-4595-90f3-a961ef1aba6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b6a267-363a-417d-96c8-846ef420b1b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163d1b1-9400-490c-8e18-8b9a66c4fb38}" ma:internalName="TaxCatchAll" ma:showField="CatchAllData" ma:web="4fb6a267-363a-417d-96c8-846ef420b1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579AF5-3F51-4764-A7D6-6961BD58A07D}">
  <ds:schemaRefs>
    <ds:schemaRef ds:uri="http://schemas.microsoft.com/DataMashup"/>
  </ds:schemaRefs>
</ds:datastoreItem>
</file>

<file path=customXml/itemProps2.xml><?xml version="1.0" encoding="utf-8"?>
<ds:datastoreItem xmlns:ds="http://schemas.openxmlformats.org/officeDocument/2006/customXml" ds:itemID="{8469E6E2-7BFD-4490-8C08-025F45CB3B15}">
  <ds:schemaRefs>
    <ds:schemaRef ds:uri="http://schemas.microsoft.com/sharepoint/v3/contenttype/forms"/>
  </ds:schemaRefs>
</ds:datastoreItem>
</file>

<file path=customXml/itemProps3.xml><?xml version="1.0" encoding="utf-8"?>
<ds:datastoreItem xmlns:ds="http://schemas.openxmlformats.org/officeDocument/2006/customXml" ds:itemID="{2E3400E9-BAAD-4C07-9B21-7EEC18A8B683}">
  <ds:schemaRefs>
    <ds:schemaRef ds:uri="http://schemas.microsoft.com/office/2006/documentManagement/types"/>
    <ds:schemaRef ds:uri="http://purl.org/dc/elements/1.1/"/>
    <ds:schemaRef ds:uri="http://schemas.openxmlformats.org/package/2006/metadata/core-properties"/>
    <ds:schemaRef ds:uri="4fb6a267-363a-417d-96c8-846ef420b1b2"/>
    <ds:schemaRef ds:uri="http://schemas.microsoft.com/office/infopath/2007/PartnerControls"/>
    <ds:schemaRef ds:uri="http://purl.org/dc/terms/"/>
    <ds:schemaRef ds:uri="ed31cf48-74e9-4e2d-badb-dd802cf48fc1"/>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4E2397DC-1F3A-4B2E-B85F-4DAD934B1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31cf48-74e9-4e2d-badb-dd802cf48fc1"/>
    <ds:schemaRef ds:uri="4fb6a267-363a-417d-96c8-846ef420b1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cda5d11-f0ac-46b3-967d-af1b2e1bd01a}" enabled="0" method="" siteId="{2cda5d11-f0ac-46b3-967d-af1b2e1bd01a}"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mobility check Level I</vt:lpstr>
      <vt:lpstr>mobility check Level II</vt:lpstr>
      <vt:lpstr>Stammdaten Level I</vt:lpstr>
      <vt:lpstr>Stammdaten Level II</vt:lpstr>
      <vt:lpstr>Droptown</vt:lpstr>
      <vt:lpstr>Stammdaten_alt</vt:lpstr>
    </vt:vector>
  </TitlesOfParts>
  <Manager/>
  <Company>SBB CFF FFS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Manz Martina (MP-VS-BEV-KE-PJ)</dc:creator>
  <cp:keywords/>
  <dc:description/>
  <cp:lastModifiedBy>Manz Martina (MP-VS-BEV-KE-PJ)</cp:lastModifiedBy>
  <cp:revision/>
  <cp:lastPrinted>2026-01-16T13:07:07Z</cp:lastPrinted>
  <dcterms:created xsi:type="dcterms:W3CDTF">2024-11-13T13:45:14Z</dcterms:created>
  <dcterms:modified xsi:type="dcterms:W3CDTF">2026-01-16T13:07:18Z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0x010100197857C00BC93B449E43B3FC160C6F6F</vt:lpwstr>
  </property>
  <property fmtid="{D5CDD505-2E9C-101B-9397-08002B2CF9AE}" pid="3" name="MediaServiceImageTags">
    <vt:lpwstr/>
  </property>
</Properties>
</file>