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DieseArbeitsmappe"/>
  <mc:AlternateContent xmlns:mc="http://schemas.openxmlformats.org/markup-compatibility/2006">
    <mc:Choice Requires="x15">
      <x15ac:absPath xmlns:x15ac="http://schemas.microsoft.com/office/spreadsheetml/2010/11/ac" url="https://voev.sharepoint.com/sites/AGrModalsplitVVExtranet/Shared Documents/General/B2B Initiative und Label/3 Finale Dokumente/Selbstcheck/"/>
    </mc:Choice>
  </mc:AlternateContent>
  <xr:revisionPtr revIDLastSave="3806" documentId="8_{5A4D59CB-621D-4A00-BC71-CCA21DF8F7E8}" xr6:coauthVersionLast="47" xr6:coauthVersionMax="47" xr10:uidLastSave="{7E5DFAF4-6CD6-48E0-B989-5708B7A77E1D}"/>
  <bookViews>
    <workbookView xWindow="-120" yWindow="-120" windowWidth="29040" windowHeight="17520" xr2:uid="{929F938A-7371-430C-8C84-D13B1CA6713E}"/>
  </bookViews>
  <sheets>
    <sheet name="Évaluation Niveau I" sheetId="1" r:id="rId1"/>
    <sheet name="Évaluation Niveau II" sheetId="5" r:id="rId2"/>
    <sheet name="Stammdaten Level I" sheetId="3" state="hidden" r:id="rId3"/>
    <sheet name="Stammdaten Level II" sheetId="6" state="hidden" r:id="rId4"/>
    <sheet name="Droptown" sheetId="4" state="hidden" r:id="rId5"/>
    <sheet name="Stammdaten_alt" sheetId="2" state="hidden" r:id="rId6"/>
  </sheets>
  <definedNames>
    <definedName name="FromArray_1">_xlfn.ANCHORARRAY('Évaluation Niveau I'!$E$28)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8" i="1" l="1" a="1"/>
  <c r="E28" i="1"/>
  <c r="E20" i="5"/>
  <c r="C24" i="5"/>
  <c r="E13" i="5"/>
  <c r="A5" i="5"/>
  <c r="B59" i="1"/>
  <c r="F34" i="5"/>
  <c r="B34" i="5"/>
  <c r="A34" i="5"/>
  <c r="F31" i="5"/>
  <c r="B31" i="5"/>
  <c r="A31" i="5"/>
  <c r="E37" i="5" a="1"/>
  <c r="E36" i="5" a="1"/>
  <c r="E34" i="5" a="1"/>
  <c r="E33" i="5" a="1"/>
  <c r="E32" i="5" a="1"/>
  <c r="E63" i="1" a="1"/>
  <c r="E64" i="1" a="1"/>
  <c r="E61" i="1" a="1"/>
  <c r="E60" i="1" a="1"/>
  <c r="E59" i="1" a="1"/>
  <c r="E55" i="1" a="1"/>
  <c r="E54" i="1" a="1"/>
  <c r="E53" i="1" a="1"/>
  <c r="E52" i="1" a="1"/>
  <c r="E48" i="1" a="1"/>
  <c r="E43" i="1" a="1"/>
  <c r="E42" i="1" a="1"/>
  <c r="E39" i="1" a="1"/>
  <c r="E37" i="5" l="1"/>
  <c r="E36" i="5"/>
  <c r="E34" i="5"/>
  <c r="E33" i="5"/>
  <c r="E32" i="5"/>
  <c r="E64" i="1"/>
  <c r="E63" i="1"/>
  <c r="E61" i="1"/>
  <c r="E60" i="1"/>
  <c r="E59" i="1"/>
  <c r="E55" i="1"/>
  <c r="E54" i="1"/>
  <c r="E53" i="1"/>
  <c r="E52" i="1"/>
  <c r="E48" i="1"/>
  <c r="E43" i="1"/>
  <c r="E42" i="1"/>
  <c r="E39" i="1"/>
  <c r="B46" i="1" l="1"/>
  <c r="B47" i="1"/>
  <c r="B48" i="1"/>
  <c r="B45" i="1"/>
  <c r="B37" i="1"/>
  <c r="E47" i="1" a="1"/>
  <c r="E46" i="1" a="1"/>
  <c r="E45" i="1" a="1"/>
  <c r="E38" i="1" a="1"/>
  <c r="E37" i="1" a="1"/>
  <c r="E47" i="1" l="1"/>
  <c r="E46" i="1"/>
  <c r="E45" i="1"/>
  <c r="E38" i="1"/>
  <c r="E37" i="1"/>
  <c r="E19" i="5" l="1"/>
  <c r="B18" i="5"/>
  <c r="B54" i="1"/>
  <c r="B28" i="1"/>
  <c r="E14" i="5"/>
  <c r="E15" i="5"/>
  <c r="E16" i="5"/>
  <c r="E25" i="5"/>
  <c r="E24" i="5"/>
  <c r="C18" i="1"/>
  <c r="C16" i="1"/>
  <c r="C13" i="1"/>
  <c r="B13" i="1" l="1"/>
  <c r="C14" i="1"/>
  <c r="A1" i="1"/>
  <c r="E30" i="5" a="1"/>
  <c r="E29" i="5" a="1"/>
  <c r="E33" i="1" a="1"/>
  <c r="E32" i="1" a="1"/>
  <c r="E31" i="1" a="1"/>
  <c r="E30" i="1" a="1"/>
  <c r="E29" i="1" a="1"/>
  <c r="E30" i="5" l="1"/>
  <c r="E29" i="5"/>
  <c r="E33" i="1"/>
  <c r="E32" i="1"/>
  <c r="E31" i="1"/>
  <c r="E30" i="1"/>
  <c r="E29" i="1"/>
  <c r="B29" i="1" l="1"/>
  <c r="G27" i="1"/>
  <c r="H27" i="1"/>
  <c r="F35" i="5" l="1"/>
  <c r="B36" i="5"/>
  <c r="B37" i="5"/>
  <c r="B35" i="5"/>
  <c r="A35" i="5"/>
  <c r="F28" i="5"/>
  <c r="A28" i="5"/>
  <c r="B28" i="5"/>
  <c r="B33" i="5"/>
  <c r="B32" i="5"/>
  <c r="B30" i="5"/>
  <c r="B29" i="5"/>
  <c r="H27" i="5"/>
  <c r="G27" i="5"/>
  <c r="F27" i="5"/>
  <c r="E27" i="5"/>
  <c r="C27" i="5"/>
  <c r="B27" i="5"/>
  <c r="A27" i="5"/>
  <c r="A25" i="6"/>
  <c r="A24" i="6"/>
  <c r="D23" i="6"/>
  <c r="A18" i="6"/>
  <c r="D17" i="6"/>
  <c r="A13" i="6"/>
  <c r="E12" i="6"/>
  <c r="D12" i="6"/>
  <c r="C12" i="6"/>
  <c r="B12" i="6"/>
  <c r="A12" i="6"/>
  <c r="C25" i="5"/>
  <c r="E22" i="5"/>
  <c r="E21" i="5"/>
  <c r="E18" i="5"/>
  <c r="D19" i="5"/>
  <c r="D20" i="5"/>
  <c r="D21" i="5"/>
  <c r="D22" i="5"/>
  <c r="D18" i="5"/>
  <c r="D16" i="5"/>
  <c r="D14" i="5"/>
  <c r="D13" i="5"/>
  <c r="C10" i="5"/>
  <c r="C9" i="5"/>
  <c r="C6" i="5"/>
  <c r="C5" i="5"/>
  <c r="C4" i="5"/>
  <c r="C23" i="5"/>
  <c r="C22" i="5"/>
  <c r="C21" i="5"/>
  <c r="C20" i="5"/>
  <c r="C19" i="5"/>
  <c r="C18" i="5"/>
  <c r="C17" i="5"/>
  <c r="C16" i="5"/>
  <c r="C15" i="5"/>
  <c r="C14" i="5"/>
  <c r="C13" i="5"/>
  <c r="B25" i="5"/>
  <c r="B24" i="5"/>
  <c r="B13" i="5"/>
  <c r="A10" i="5"/>
  <c r="A9" i="5"/>
  <c r="A8" i="5"/>
  <c r="A6" i="5"/>
  <c r="A4" i="5"/>
  <c r="A3" i="5"/>
  <c r="A2" i="5"/>
  <c r="A1" i="5"/>
  <c r="F30" i="1"/>
  <c r="B30" i="1"/>
  <c r="A30" i="1"/>
  <c r="G57" i="1"/>
  <c r="G50" i="1"/>
  <c r="G41" i="1"/>
  <c r="G35" i="1"/>
  <c r="F29" i="1"/>
  <c r="A29" i="1"/>
  <c r="D23" i="5" l="1"/>
  <c r="D17" i="5"/>
  <c r="B64" i="1"/>
  <c r="B63" i="1"/>
  <c r="B61" i="1"/>
  <c r="B60" i="1"/>
  <c r="F62" i="1"/>
  <c r="F58" i="1"/>
  <c r="H57" i="1"/>
  <c r="F57" i="1"/>
  <c r="E57" i="1"/>
  <c r="C57" i="1"/>
  <c r="B57" i="1"/>
  <c r="F51" i="1"/>
  <c r="B55" i="1"/>
  <c r="B53" i="1"/>
  <c r="B52" i="1"/>
  <c r="H50" i="1"/>
  <c r="F50" i="1"/>
  <c r="E50" i="1"/>
  <c r="C50" i="1"/>
  <c r="B50" i="1"/>
  <c r="B44" i="1"/>
  <c r="B43" i="1"/>
  <c r="B42" i="1"/>
  <c r="F44" i="1"/>
  <c r="F43" i="1"/>
  <c r="F42" i="1"/>
  <c r="F41" i="1"/>
  <c r="H41" i="1"/>
  <c r="E41" i="1"/>
  <c r="C41" i="1"/>
  <c r="B41" i="1"/>
  <c r="B39" i="1"/>
  <c r="B38" i="1"/>
  <c r="B36" i="1"/>
  <c r="F36" i="1"/>
  <c r="F31" i="1"/>
  <c r="F32" i="1"/>
  <c r="F33" i="1"/>
  <c r="F28" i="1"/>
  <c r="H35" i="1"/>
  <c r="F35" i="1"/>
  <c r="E35" i="1"/>
  <c r="C35" i="1"/>
  <c r="B35" i="1"/>
  <c r="F27" i="1"/>
  <c r="E27" i="1"/>
  <c r="C27" i="1"/>
  <c r="B33" i="1"/>
  <c r="B32" i="1"/>
  <c r="B31" i="1"/>
  <c r="A28" i="1"/>
  <c r="B25" i="1"/>
  <c r="B24" i="1"/>
  <c r="A27" i="1"/>
  <c r="C19" i="1"/>
  <c r="C20" i="1"/>
  <c r="C21" i="1"/>
  <c r="C22" i="1"/>
  <c r="C23" i="1"/>
  <c r="B18" i="1"/>
  <c r="C17" i="1"/>
  <c r="C15" i="1"/>
  <c r="A10" i="1"/>
  <c r="A9" i="1"/>
  <c r="A8" i="1"/>
  <c r="A6" i="1"/>
  <c r="A3" i="1"/>
  <c r="A5" i="1"/>
  <c r="A4" i="1"/>
  <c r="A2" i="1"/>
  <c r="B62" i="1"/>
  <c r="A62" i="1"/>
  <c r="B58" i="1"/>
  <c r="A58" i="1"/>
  <c r="A57" i="1"/>
  <c r="B51" i="1"/>
  <c r="A51" i="1"/>
  <c r="A50" i="1"/>
  <c r="A44" i="1"/>
  <c r="A43" i="1"/>
  <c r="A42" i="1"/>
  <c r="A41" i="1"/>
  <c r="A36" i="1"/>
  <c r="A35" i="1"/>
  <c r="A33" i="1"/>
  <c r="A32" i="1"/>
  <c r="A31" i="1"/>
  <c r="B27" i="1"/>
  <c r="A25" i="3"/>
  <c r="A24" i="3"/>
  <c r="D23" i="3"/>
  <c r="A18" i="3"/>
  <c r="D17" i="3"/>
  <c r="A13" i="3"/>
  <c r="D12" i="3"/>
  <c r="E12" i="1" l="1"/>
  <c r="E12" i="5"/>
  <c r="D12" i="1"/>
  <c r="D12" i="5"/>
  <c r="A18" i="1"/>
  <c r="A18" i="5"/>
  <c r="A25" i="1"/>
  <c r="A25" i="5"/>
  <c r="C12" i="1"/>
  <c r="C12" i="5"/>
  <c r="A13" i="1"/>
  <c r="A13" i="5"/>
  <c r="A12" i="1"/>
  <c r="A12" i="5"/>
  <c r="B12" i="1"/>
  <c r="B12" i="5"/>
  <c r="A24" i="1"/>
  <c r="A24" i="5"/>
  <c r="D17" i="1"/>
  <c r="D23" i="1" l="1"/>
  <c r="D23" i="2" l="1"/>
  <c r="D17"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Emmenegger Peter (MP-VS-BEV-GK-GMO)</author>
    <author>Manz Martina (MP-MAE-VMA-GUE)</author>
  </authors>
  <commentList>
    <comment ref="C13" authorId="0" shapeId="0" xr:uid="{1879C3E8-F0AB-4AE6-B155-E81826A091A7}">
      <text>
        <r>
          <rPr>
            <sz val="9"/>
            <color indexed="81"/>
            <rFont val="Segoe UI"/>
            <family val="2"/>
          </rPr>
          <t xml:space="preserve">Le transport individuel motorisé (TIM) désigne le trafic généré par des véhicules motorisés privés. Il s’agit notamment des voitures, motos, scooters et engins similaires utilisés par des personnes seules pour se déplacer. </t>
        </r>
      </text>
    </comment>
    <comment ref="C14" authorId="0" shapeId="0" xr:uid="{934C0B10-98D8-4CE2-95D6-8D6FB64E2B57}">
      <text>
        <r>
          <rPr>
            <sz val="9"/>
            <color indexed="81"/>
            <rFont val="Segoe UI"/>
            <family val="2"/>
          </rPr>
          <t xml:space="preserve">Les transports publics (TP), également appelés transports publics d’intérêt local (TPIL), englobent tous les moyens de transport à la disposition du public et qui sont exploités selon un horaire fixe et des itinéraires définis. </t>
        </r>
      </text>
    </comment>
    <comment ref="B28" authorId="0" shapeId="0" xr:uid="{3FCACF9D-8259-4A93-A658-107910DBEAA9}">
      <text>
        <r>
          <rPr>
            <sz val="9"/>
            <color indexed="81"/>
            <rFont val="Segoe UI"/>
            <family val="2"/>
          </rPr>
          <t xml:space="preserve">Un concept de mobilité est un plan stratégique qui vise à rendre la mobilité du personnel et la logistique d’entreprise plus efficace, plus durable et plus rentable. Il comprend différentes mesures et stratégies visant à optimiser le trafic entre le lieu de travail et le lieu de travail ainsi qu’au sein de l’entreprise. Un concept de mobilité bien pensé peut non seulement réduire l’impact environnemental, mais aussi améliorer la satisfaction et la santé du personnel tout en réduisant les coûts. Aspects centraux:
- Trafic pendulaire: 
Promotion du covoiturage, utilisation des transports publics, mise à disposition de places pour vélos et de douches et, de manière générale, incitation en faveur de modes de transport respectueux de l’environnement.
- Déplacements professionnels (déplacements professionnels): 
Optimisation des voyages d’affaires grâce à la visioconférence, à l’utilisation du train et d’autres moyens de transport respectueux de l’environnement.
- Gestion de la flotte: 
Gestion efficace du parc automobile de l’entreprise, utilisation de véhicules électriques ou hybrides, et formation des conducteurs à une conduite économe.
- Infrastructure: 
Mise à disposition d’une infrastructure de recharge pour les véhicules électriques, de places de stationnement sécurisées pour vélos et de bonnes connexions aux transports publics.
Réduction de l’empreinte carbone grâce à une trajectoire clairement déclarée de réduction de zéro net d’ici 2050 et à des objectifs intermédiaires gemäss Klimagesetz Art. 4 / 5.
</t>
        </r>
      </text>
    </comment>
    <comment ref="B31" authorId="0" shapeId="0" xr:uid="{BB85E2DE-3827-45BE-99AE-613650C278BF}">
      <text>
        <r>
          <rPr>
            <sz val="9"/>
            <color indexed="81"/>
            <rFont val="Segoe UI"/>
            <family val="2"/>
          </rPr>
          <t xml:space="preserve">Le reporting CO2 se réfère à la saisie, à la documentation et au reporting systématiques des émissions de dioxyde de carbone (CO2) d’une entreprise ou d’une organisation. L’objectif est de quantifier la quantité de gaz à effet de serre émise et de la présenter de manière transparente. Dans le cadre de la présente initiative, le reporting porte sur le scope 3, les catégories 6 et 7 (voyages d’affaires et trajets pendulaires). Aspects importants du reporting CO2:
- Recensement des émissions dans le domaine de la mobilité Scope 3: Identifier et mesurer les émissions de CO2. Fixer des objectifs concrets axés sur l’efficacité de la réduction des émissions de CO2.
- Rapports: Établissement de rapports détaillant les émissions saisies. Ces rapports peuvent être utilisés en interne à des fins de surveillance et de gestion, ou communiqués en externe aux parties prenantes telles que les investisseurs, la clientèle et les autorités de régulation.
- Objectifs et mesures: «Mise en œuvre de mesures déployant un impact dans le domaine de la mobilité en vue d’atteindre le zéro net. Présentation des mesures et de leur efficacité tous les trois ans (pour les entreprises qui adhèrent à MoveSmart en 2026/2027, première en 2030.)»
- Transparence et traçabilité: Garantie de la transparence et de la traçabilité des données et rapports afin d’instaurer la confiance des parties prenantes.
</t>
        </r>
      </text>
    </comment>
    <comment ref="B64" authorId="1" shapeId="0" xr:uid="{40F738EB-8E23-4405-85CB-1B552E85BC30}">
      <text>
        <r>
          <rPr>
            <sz val="9"/>
            <color indexed="81"/>
            <rFont val="Segoe UI"/>
            <family val="2"/>
          </rPr>
          <t>TIM signifie trafic individuel motorisé.
Dans le contexte de la mobilité et de la planification du trafic, le TIM désigne l’utilisation de véhicules motorisés privés, notamment:
- Voitures de tourisme (voitures)
- motocyclettes
- Scooter à moteur à combustion interne ou électrique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Emmenegger Peter (MP-VS-BEV-GK-GMO)</author>
  </authors>
  <commentList>
    <comment ref="C13" authorId="0" shapeId="0" xr:uid="{DA0DF19D-6FB9-4885-BCE6-875B8A5C1146}">
      <text>
        <r>
          <rPr>
            <sz val="9"/>
            <color indexed="81"/>
            <rFont val="Segoe UI"/>
            <family val="2"/>
          </rPr>
          <t xml:space="preserve">Le transport individuel motorisé (TIM) désigne le trafic généré par des véhicules motorisés privés. Il s’agit notamment des voitures, motos, scooters et engins similaires utilisés par des personnes seules pour se déplacer. </t>
        </r>
      </text>
    </comment>
    <comment ref="C14" authorId="0" shapeId="0" xr:uid="{F5650CAE-9A98-4BE1-830E-7DEF217C5896}">
      <text>
        <r>
          <rPr>
            <sz val="9"/>
            <color indexed="81"/>
            <rFont val="Segoe UI"/>
            <family val="2"/>
          </rPr>
          <t xml:space="preserve">Les transports publics (TP), également appelés transports publics d’intérêt local (TPIL), englobent tous les moyens de transport à la disposition du public et qui sont exploités selon un horaire fixe et des itinéraires définis.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<sst xmlns="http://schemas.openxmlformats.org/spreadsheetml/2006/main" count="292" uniqueCount="201">
  <si>
    <t>Initiative "MoveSmart - pour une mobilité d'entreprise simple et durable" - Évaluation de la mobilité Niveau I</t>
  </si>
  <si>
    <t>Instructions: pour un complément d’information, veuillez consulter le texte des cellules contenant un coin rouge (en passant la souris dessus).</t>
  </si>
  <si>
    <t>Informations relatives à la personne do contact</t>
  </si>
  <si>
    <t>Raison sociale</t>
  </si>
  <si>
    <t>Site et NPA du siège social</t>
  </si>
  <si>
    <t>Nom, fonction et adresse électronique de la personne en charge de la mobilité</t>
  </si>
  <si>
    <t>Informations générales</t>
  </si>
  <si>
    <t>Nombre de collaborateurs et collaboratrices</t>
  </si>
  <si>
    <t>Veuillez indiquer dans la colonne de droite si cette déclaration concerne les données suivantes 
a) de l’entreprise totale suisse.
b) dont le siège social est en Suisse.
c) d’une succursale/succursale en Suisse.
d) d’une filiale en Suisse.</t>
  </si>
  <si>
    <t>N°</t>
  </si>
  <si>
    <t>Répartition modale</t>
  </si>
  <si>
    <t>Moyen de transport</t>
  </si>
  <si>
    <t>Remarques</t>
  </si>
  <si>
    <t>Quel est, selon vous, le pourcentage des différents moyens de transport utilisés le plus souvent par vos collaborateurs et collaboratrices pour se rendre de leur domicile à votre entreprise?</t>
  </si>
  <si>
    <t>TIM (voiture, moto/scooter)</t>
  </si>
  <si>
    <t>Transports publics</t>
  </si>
  <si>
    <t>Mobilité active - velo</t>
  </si>
  <si>
    <t>Mobilité active - marche</t>
  </si>
  <si>
    <t>Total théorique</t>
  </si>
  <si>
    <t xml:space="preserve">Veuillez indiquer le pourcentage de moyens de transport utilisés par votre personnel pour leurs voyages d’affaires (y compris la prise en compte du décompte des frais). </t>
  </si>
  <si>
    <t>Flugzeug</t>
  </si>
  <si>
    <t>Les données saisies à la question 1 ont-elles été estimées ou relevées (p. ex. enquête auprès du personnel)? Si les données se fondent sur une estimation, indiquez les hypothèses correspondantes dans le champ «Remarques».</t>
  </si>
  <si>
    <t>Les données saisies à la question 2 ont-elles fait l’objet d’estimations ou d’un relevé (p. ex. justificatifs de frais, outils de remboursement des frais)? Si les données se fondent sur une estimation, saisissez les hypothèses correspondantes dans le champ «Remarques».</t>
  </si>
  <si>
    <t>Généralités</t>
  </si>
  <si>
    <t>Réponse</t>
  </si>
  <si>
    <t xml:space="preserve">Mesure
</t>
  </si>
  <si>
    <t>Niveau d'engagement 
Niveau I</t>
  </si>
  <si>
    <t>La documentation/pièces justificatives/directives pour le rapport sont-elles disponibles?</t>
  </si>
  <si>
    <t>Votre entreprise dispose-t-elle déjà d’un concept de mobilité?</t>
  </si>
  <si>
    <t>Élaboration d’un concept de mobilité. Pour plus de détails et de contenu, voir règlement MoveSmart:
• Chapitre 3,2 / Point (c1)</t>
  </si>
  <si>
    <t>Obligatoire</t>
  </si>
  <si>
    <t>Votre concept de mobilité comporte-t-il des objectifs concrets de réduction des émissions de CO2 liées aux voyages d’affaires et aux trajets pendulaires, y compris une trajectoire de réduction définie et des mesures correspondantes? Si oui, veuillez indiquer dans la colonne H «Remarques» l’échéance à laquelle votre entreprise atteindra la valeur de zéro émission nette conformément aux objectifs définis, ainsi que les mesures mises en œuvre pour les mettre en œuvre.</t>
  </si>
  <si>
    <t>Fixer des objectifs concrets et établir un plan de mesures. Pour plus de détails et de contenu, voir le règlement MoveSmart: 
• Chapitre 3,2 / Points (c2) et (c3)
• Chapitre 8</t>
  </si>
  <si>
    <t xml:space="preserve">Si votre entreprise a déjà défini des mesures conformément à la question 6, sont-elles en cours de mise en œuvre ou déjà mises en œuvre? Veuillez saisir les mesures sous forme de mots-clés dans la colonne H «Remarques». </t>
  </si>
  <si>
    <t>Déclencher la mise en œuvre des mesures définies à la question 6.</t>
  </si>
  <si>
    <r>
      <t>Votre entreprise établit-elle un reporting CO</t>
    </r>
    <r>
      <rPr>
        <vertAlign val="subscript"/>
        <sz val="10"/>
        <color theme="1"/>
        <rFont val="Arial"/>
        <family val="2"/>
      </rPr>
      <t>2</t>
    </r>
    <r>
      <rPr>
        <sz val="10"/>
        <color theme="1"/>
        <rFont val="Arial"/>
        <family val="2"/>
      </rPr>
      <t xml:space="preserve"> relatif à la mobilité? </t>
    </r>
  </si>
  <si>
    <r>
      <t>Implémentation du reporting CO</t>
    </r>
    <r>
      <rPr>
        <vertAlign val="subscript"/>
        <sz val="10"/>
        <color theme="1"/>
        <rFont val="Arial"/>
        <family val="2"/>
      </rPr>
      <t>2</t>
    </r>
    <r>
      <rPr>
        <sz val="10"/>
        <color theme="1"/>
        <rFont val="Arial"/>
        <family val="2"/>
      </rPr>
      <t>. Pour plus de détails et de contenu, voir le règlement MoveSmart:
• Chapitre 3,2 / Points (d1) et (d2)
• Chapitre 8</t>
    </r>
  </si>
  <si>
    <t xml:space="preserve">Si des places de stationnement sont mises à la disposition de vos collaboratrices et collaborateurs, avez-vous déjà introduit un système de gestion des places de stationnement assorti d’un règlement ad hoc? </t>
  </si>
  <si>
    <t xml:space="preserve">Introduction d’une gestion des places de stationnement.
Pour plus de détails et de contenu, voir le règlement:
• Chapitre 3,2 / Point (e1) </t>
  </si>
  <si>
    <t>Votre entreprise a-t-elle déjà institutionnalisé des formations consacrées à la mobilité durable?</t>
  </si>
  <si>
    <t>Institutionnalisation de formations consacrées à la mobilité durable au sein de l’entreprise. Pour plus de détails et de contenu, voir le règlement MoveSmart:
• Chapitre 3,2 / Point (g4)</t>
  </si>
  <si>
    <t>Optionnel</t>
  </si>
  <si>
    <t>Organisation du travail</t>
  </si>
  <si>
    <t>Veuillez sélectionner pour les lignes 37 et 38 ci-après les points qui sont déjà intégrés dans vos règlements en ce qui concerne les problèmes de flexibilité du lieu et des horaires de travail. Pour que ce critère soit rempli, il faut que tous les points soient respectés.</t>
  </si>
  <si>
    <t>•   	Vidéoconférences comme solution alternative</t>
  </si>
  <si>
    <t xml:space="preserve">Intégrer la mesure dans le règlement d’entreprise. 
Voir règlement MoveSmart:
• Point 3,2, sous-catégorie (g3) </t>
  </si>
  <si>
    <t>•   	Temps de trajet productif = temps de travail</t>
  </si>
  <si>
    <t xml:space="preserve">Intégrer la mesure dans le règlement d’entreprise. 
Voir règlement MoveSmart:
• Chapitre 3,2 / Point (g3) </t>
  </si>
  <si>
    <t>•   	Travail sur des sites tiers (p. ex. coworking)</t>
  </si>
  <si>
    <t>Déplacements professionnels</t>
  </si>
  <si>
    <t>Votre entreprise renonce-t-elle déjà systématiquement à prendre des vols pour les voyages d’affaires si la destination peut être atteinte en train dans les 6 h de la frontière nationale, des principales gares de départ en Suisse à la gare principale de la destination?</t>
  </si>
  <si>
    <t>Introduction d’un règlement avec l’instruction relative à la renonciation généralisée aux voyages en avion. 
Voir règlement MoveSmart:
• Chapitre 3,2 / Point (f1)</t>
  </si>
  <si>
    <t>Vos collaboratrices et collaborateurs utilisent-ils majoritairement (&gt; 50%) les transports publics pour leurs voyages d’affaires ou votre entreprise propose-t-elle d’autres solutions de mobilité durable (véhicules électriques/hybrides, vélos électriques, autopartage avec voitures électriques) au lieu des véhicules de service conventionnels (fossiles)?</t>
  </si>
  <si>
    <t>En lieu ou en complément du véhicule professionnel, mettre à disposition des options de mobilité durable au moins équivalentes sur le plan financier (p. ex. mobilité combinée, transports publics, mobilité douce, budget de mobilité multimodale).
Voir règlement MoveSmart:
• Chapitre 3,2 / Point (g1)</t>
  </si>
  <si>
    <t>Veuillez sélectionner dans les lignes 45-47 ci-après les points déjà implémentés dans vos règlements. Ce critère n’est considéré comme rempli que si tous les points ont été respectés.</t>
  </si>
  <si>
    <t>Mesure considérée globalement (points indiqués inclus) comme optionnelle</t>
  </si>
  <si>
    <t>•   	Les transports publics, la mobilité active (marche + vélo) et l’électromobilité sont nettement préférés au transport individuel motorisé conventionnel</t>
  </si>
  <si>
    <t xml:space="preserve">Compléter/initialiser le règlement en ajoutant un point «Les transports publics, le trafic actif (marche et vélo) et l’électromobilité sont nettement privilégiés par rapport au transport individuel motorisé conventionnel».
Voir règlement MoveSmart:
• Chapitre 3,2 / Point (g2) </t>
  </si>
  <si>
    <t>•   	Remboursement standard des frais de voiture, non pas au kilomètre, mais en fonction des coûts des transports publics</t>
  </si>
  <si>
    <t xml:space="preserve">Initialiser un règlement contenant le point «Indemnisation standard des frais de voiture, non pas en fonction du kilomètre, mais en fonction des coûts des transports publics».
Voir règlement MoveSmart:
• Chapitre 3,2 / Point (g2) </t>
  </si>
  <si>
    <t>•   	Utilisation de voitures de location/leasing avec modes de propulsion durables</t>
  </si>
  <si>
    <t>Initialiser le règlement avec le point «Utilisation de voitures de location/leasing avec modes de propulsion durables».
Voir règlement MoveSmart:
• Chapitre 3,2 / Point (g2)</t>
  </si>
  <si>
    <t>•   	Possibilité de travailler sans contrainte de lieu ni d’horaires</t>
  </si>
  <si>
    <t>Initialiser le règlement avec le point «Travail flexible en termes de lieu et d’horaires».
Voir règlement MoveSmart:
• Chapitre 3,2 / Point (g2)</t>
  </si>
  <si>
    <t>Comportement des pendulaires</t>
  </si>
  <si>
    <t>Veuillez sélectionner dans les lignes 51-54 ci-après quels points sont déjà inscrits dans vos règlements afin d’inciter votre personnel à opter pour une mobilité pendulaire durable. Ce critère n’est considéré comme rempli que si tous les points sont respectés.</t>
  </si>
  <si>
    <t>•   	Participation financière à la mobilité combinée (p. ex. contribution à l’abonnement P+Rail, budget de mobilité).</t>
  </si>
  <si>
    <t xml:space="preserve">Intégrer la mesure dans le règlement d’entreprise. 
Voir règlement MoveSmart:
• Chapitre 3,2 / Point (h1) </t>
  </si>
  <si>
    <t>•   	Participation financière à l’utilisation des transports publics (p. ex. participation aux abonnements, à l’AG, aux abonnements de travail ou pour les personnes en formation).</t>
  </si>
  <si>
    <t>•   	Participation financière au trafic actif (p. ex. partage public de vélos ou vélo (électrique) personnel)</t>
  </si>
  <si>
    <t>•	   Renoncement aux places de stationnement gratuites sur le site de l’entreprise, sous réserve d’exceptions motivées.</t>
  </si>
  <si>
    <t>Mobilité active</t>
  </si>
  <si>
    <t>Veuillez sélectionner dans les lignes 58 à 60 ci-après les dispositifs dont votre entreprise dispose déjà pour encourager la mobilité active des pendulaires. Ce critère n’est considéré comme rempli que si tous les points ont été mis en œuvre.</t>
  </si>
  <si>
    <t>•   	Douches et vestiaires pour cyclistes</t>
  </si>
  <si>
    <t xml:space="preserve">Mise en place de douches et de vestiaires pour les cyclistes.
Voir règlement MoveSmart:
• Chapitre 3,2 / Point (h2) </t>
  </si>
  <si>
    <t xml:space="preserve">•   	Places pour vélos couvertes et, si possible, verrouillables </t>
  </si>
  <si>
    <t xml:space="preserve">Mettre à disposition des places pour vélos couvertes et, si possible, verrouillables.
Voir règlement MoveSmart:
• Chapitre 3,2 / Point (h2) </t>
  </si>
  <si>
    <t>•   	Au moins une autre mesure supplémentaire 
Exemples: Possibilités de réparation sur le site de l’entreprise/achat et entretien de vélos d’entreprise/partenariats avec des magasins de vélos locaux/incitations ou primes pour les cyclistes réguliers, etc.)</t>
  </si>
  <si>
    <t xml:space="preserve">Mettre en œuvre une mesure supplémentaire pour encourager la mobilité active. 
Voir règlement MoveSmart:
• Chapitre 3,2 / Point (h2) </t>
  </si>
  <si>
    <t>Veuillez indiquer aux lignes suivantes 62 à 64 si vous souhaitez déjà sensibiliser vos collaboratrices et collaborateurs à la mobilité d’entreprise par le biais de la mesure correspondante. Ce critère n’est considéré comme rempli que si tous les points ont été mis en œuvre.</t>
  </si>
  <si>
    <t xml:space="preserve">Mesure considérée globalement (points indiqués inclus) comme optionnelle </t>
  </si>
  <si>
    <t>•   	Mesures de communication annuelles récurrentes (offres et matériel de formation, newsletter, bonnes pratiques, actions promotionnelles, etc.)</t>
  </si>
  <si>
    <t xml:space="preserve">Institutionnalisation de mesures de communication annuelles récurrentes.
Voir règlement MoveSmart:
• Chapitre 3,2 / Point (h3) </t>
  </si>
  <si>
    <t>•   	Au moins tous les deux ans Campagnes de mobilité (p. ex. bike to work, organisation d’une journée de la mobilité, etc.)</t>
  </si>
  <si>
    <t xml:space="preserve">Institutionnalisation d’actions de mobilité.
Voir règlement MoveSmart:
• Chapitre 3,2 / Point (h3) </t>
  </si>
  <si>
    <t>Initiative "MoveSmart - pour une mobilité d'entreprise simple et durable" - Évaluation de la mobilité Niveau II</t>
  </si>
  <si>
    <t>Veuillez indiquer aux lignes 29 et 30 ci-après si les points mentionnés concernant l’intégration du concept de mobilité en tant que processus de management visant à atteindre le zéro net d’ici 2040 ont déjà été mis en œuvre. Ce critère n’est considéré comme rempli que si tous les points ont été mis en œuvre.</t>
  </si>
  <si>
    <t>Votre entreprise dispose-t-elle d’une gouvernance structurée pour mettre en œuvre votre concept de mobilité (p. ex. mesures de communication, directives internes, compétences, formations ou campagnes d’information)?</t>
  </si>
  <si>
    <t xml:space="preserve">• Définition des responsabilités en matière de gouvernance
• Établir une structure de gouvernance et l’intégrer dans la stratégie de l’entreprise
• Développer les directives et les processus
• Mise en place de la surveillance et du reporting
• Développer une stratégie de communication interne
Voir règlement MoveSmart: 
• Chapitre 3,2 / Point (i1) </t>
  </si>
  <si>
    <r>
      <t>La répartition modale est-elle relevée et documentée au moins au rythme du reporting CO</t>
    </r>
    <r>
      <rPr>
        <vertAlign val="subscript"/>
        <sz val="10"/>
        <color rgb="FFFF0000"/>
        <rFont val="Arial"/>
        <family val="2"/>
      </rPr>
      <t>2</t>
    </r>
    <r>
      <rPr>
        <sz val="10"/>
        <color rgb="FFFF0000"/>
        <rFont val="Arial"/>
        <family val="2"/>
      </rPr>
      <t xml:space="preserve">? </t>
    </r>
  </si>
  <si>
    <t>Recenser et documenter la répartition modale. Voir règlement MoveSmart:
• Chapitre 3,2 / Point (i1)</t>
  </si>
  <si>
    <t>Veuillez indiquer aux lignes 32 et 33 ci-après si les points mentionnés concernant l’intégration du concept de mobilité en tant que processus de management visant à atteindre le zéro net d’ici 2040 ont déjà été mis en œuvre. Ce critère n’est considéré comme rempli que si tous les points ont été mis en œuvre.</t>
  </si>
  <si>
    <r>
      <t>La trajectoire de réduction des émissions de CO</t>
    </r>
    <r>
      <rPr>
        <vertAlign val="subscript"/>
        <sz val="10"/>
        <color rgb="FFFF0000"/>
        <rFont val="Arial"/>
        <family val="2"/>
      </rPr>
      <t>2</t>
    </r>
    <r>
      <rPr>
        <sz val="10"/>
        <color rgb="FFFF0000"/>
        <rFont val="Arial"/>
        <family val="2"/>
      </rPr>
      <t xml:space="preserve"> visant à atteindre la neutralité carbone d’ici à 2040 a-t-elle été définie et fera-t-elle l’objet d’un rapport? </t>
    </r>
  </si>
  <si>
    <r>
      <t>Définir et rendre compte de la trajectoire de réduction des émissions de CO</t>
    </r>
    <r>
      <rPr>
        <vertAlign val="subscript"/>
        <sz val="10"/>
        <color rgb="FFFF0000"/>
        <rFont val="Arial"/>
        <family val="2"/>
      </rPr>
      <t>2</t>
    </r>
    <r>
      <rPr>
        <sz val="10"/>
        <color rgb="FFFF0000"/>
        <rFont val="Arial"/>
        <family val="2"/>
      </rPr>
      <t xml:space="preserve"> pour atteindre l’objectif de zéro émission nette d’ici à 2040. Voir règlement MoveSmart:
• Chapitre 3,2 / Point (i2))</t>
    </r>
  </si>
  <si>
    <r>
      <t>Le compte rendu public sur la trajectoire de réduction des émissions de CO</t>
    </r>
    <r>
      <rPr>
        <vertAlign val="subscript"/>
        <sz val="10"/>
        <color rgb="FFFF0000"/>
        <rFont val="Arial"/>
        <family val="2"/>
      </rPr>
      <t>2</t>
    </r>
    <r>
      <rPr>
        <sz val="10"/>
        <color rgb="FFFF0000"/>
        <rFont val="Arial"/>
        <family val="2"/>
      </rPr>
      <t xml:space="preserve"> définie est-il effectué conformément aux prescriptions réglementaires au minimum? 
</t>
    </r>
  </si>
  <si>
    <t>Effectuer un rapport public tout au moins conformément aux prescriptions réglementaires. Voir règlement MoveSmart:
• Chapitre 3,2 / Point (i2)</t>
  </si>
  <si>
    <t xml:space="preserve">Les places de stationnement sont-elles attribuées au personnel au moins aux prix du marché local? 
</t>
  </si>
  <si>
    <t xml:space="preserve">Les places de stationnement éventuellement disponibles seront attribuées au moins aux prix du marché local, sous réserve d’exceptions motivées. Voir règlement MoveSmart:
• Chapitre 3,2 / Point (j1) 
</t>
  </si>
  <si>
    <t>Veuillez indiquer aux lignes 36 et 37 ci-après si les points mentionnés concernant les mesures de mobilité durable ont déjà été mis en œuvre. Ce critère n’est considéré comme rempli que si tous les points ont été mis en œuvre.</t>
  </si>
  <si>
    <t xml:space="preserve">Selon votre concept de mobilité, est-il déjà prévu d’acquérir exclusivement des voitures et des véhicules utilitaires à propulsion non fossile à partir de 2030? </t>
  </si>
  <si>
    <t xml:space="preserve">Intégration du point «Acquisition exclusive de voitures et de véhicules utilitaires à propulsion non fossile à partir de 2030» dans le concept de mobilité.
Voir règlement MoveSmart:
• Chapitre 3,2 / Point (j2) </t>
  </si>
  <si>
    <t>Votre concept de mobilité prévoit-il la mise en œuvre de la neutralité carbone de votre propre flotte d’ici à 2040 au plus tard?</t>
  </si>
  <si>
    <t xml:space="preserve">Intégration du point «Neutralité carbone de la propre flotte d’ici 2040» dans le concept de mobilité.
Voir règlement MoveSmart:
• Chapitre 3,2 / Point (j2) </t>
  </si>
  <si>
    <t>Droptown 1</t>
  </si>
  <si>
    <t>Oui</t>
  </si>
  <si>
    <t>Non</t>
  </si>
  <si>
    <t>Aucune place de stationnement disponible</t>
  </si>
  <si>
    <t>Droptown 2</t>
  </si>
  <si>
    <t>Estimé</t>
  </si>
  <si>
    <t>Relevé</t>
  </si>
  <si>
    <t>Droptown 3</t>
  </si>
  <si>
    <t>Déjà mis en œuvre</t>
  </si>
  <si>
    <t>En cours de mise en œuvre</t>
  </si>
  <si>
    <t>Aucune mesure n’a encore été définie</t>
  </si>
  <si>
    <t>Droptown 4</t>
  </si>
  <si>
    <t>Documentation complète pour l’établissement des rapports</t>
  </si>
  <si>
    <t>Documentation pour le compte rendu partiellement disponible</t>
  </si>
  <si>
    <t>Pas encore de documentation disponible pour le reporting</t>
  </si>
  <si>
    <t>Ja</t>
  </si>
  <si>
    <t>geschätzt</t>
  </si>
  <si>
    <t>Bereits umgesetzt</t>
  </si>
  <si>
    <t>Nein</t>
  </si>
  <si>
    <t>erhoben</t>
  </si>
  <si>
    <t>In Umsetzung</t>
  </si>
  <si>
    <t>Noch keine Massnahmen definiert</t>
  </si>
  <si>
    <t>Nr</t>
  </si>
  <si>
    <t>Modalsplit</t>
  </si>
  <si>
    <t>Verkehrsmittel</t>
  </si>
  <si>
    <t>%</t>
  </si>
  <si>
    <t>Bemerkungen</t>
  </si>
  <si>
    <t>Wie hoch schätzen Sie den prozentualen Anteil der verschiedenen Verkehrsmittel ein, die von Ihren Mitarbeitenden hauptsächlich für das Pendeln vom Wohnort zum Unternehmen genutzt werden?</t>
  </si>
  <si>
    <t>MIV (Auto, Motorräder/Roller)</t>
  </si>
  <si>
    <t>ÖV</t>
  </si>
  <si>
    <t>Aktiv-Verkehr - Velo</t>
  </si>
  <si>
    <t>Aktiv-Verkehr - Fussgänger</t>
  </si>
  <si>
    <t xml:space="preserve">Total Soll 100 % </t>
  </si>
  <si>
    <t>Wie hoch schätzen Sie den prozentualen Anteil der verschiedenen Verkehrsmittel ein, die von Ihren Mitarbeitenden hauptsächlich für Geschäftsreisen genutzt werden?</t>
  </si>
  <si>
    <t>Wurden die in der Frage 1 eingetragenen Angaben geschätzt oder erhoben (z.B. Mitarbeiterumfrage)?</t>
  </si>
  <si>
    <t>Wurden die in der Frage 2 eingetragenen Angaben geschätzt oder erhoben (z.B. Mitarbeiterumfrage)?</t>
  </si>
  <si>
    <t>Allgemeines</t>
  </si>
  <si>
    <t>Antwort bei Droptown-Auswahl "Nein"</t>
  </si>
  <si>
    <t>Verfügt Ihr Unternehmen bereits über ein Mobilitätskonzept und konkreten Zielen inkl. CO2-Absenkpfad? Falls ja, tragen Sie bitte in der Spalte G "Bemerkungen" ein, bis wann ihr Unternehmen gemäss ihren definierten Zielen den Wert Netto-Null erreicht.</t>
  </si>
  <si>
    <t>Mobilitätskonzept erstellen / Detaillierte Mobilitäts-Analyse durchführen, Potenziale identifizieren und konkrete Ziele inkl. Absenkpfad CO2 festlegen</t>
  </si>
  <si>
    <t xml:space="preserve">Wird in Ihrem Unternehmen ein CO2-Reporting im Bereich Mobilität erstellt? </t>
  </si>
  <si>
    <r>
      <t>CO</t>
    </r>
    <r>
      <rPr>
        <vertAlign val="subscript"/>
        <sz val="10"/>
        <color theme="1"/>
        <rFont val="Arial"/>
        <family val="2"/>
      </rPr>
      <t>2</t>
    </r>
    <r>
      <rPr>
        <sz val="10"/>
        <color theme="1"/>
        <rFont val="Arial"/>
        <family val="2"/>
      </rPr>
      <t xml:space="preserve"> Reporting implementieren</t>
    </r>
  </si>
  <si>
    <r>
      <t xml:space="preserve">Wurden in Ihrem Unternehmen Massnahmen zur konkreten Reduktion des CO2-Ausstosses im Bereich Mobilität definiert? </t>
    </r>
    <r>
      <rPr>
        <strike/>
        <sz val="10"/>
        <color rgb="FFFF0000"/>
        <rFont val="Arial"/>
        <family val="2"/>
      </rPr>
      <t>Falls ja, bitte die  Massnahmen in der Spalte G "Bemerkungen" stichwortartig erfassen.</t>
    </r>
    <r>
      <rPr>
        <sz val="10"/>
        <color rgb="FFFF0000"/>
        <rFont val="Arial"/>
        <family val="2"/>
      </rPr>
      <t xml:space="preserve"> </t>
    </r>
  </si>
  <si>
    <r>
      <t>Unternehmensspezifische Reduktionsziele mit den Etappen 2030 und 2040</t>
    </r>
    <r>
      <rPr>
        <vertAlign val="superscript"/>
        <sz val="10"/>
        <color rgb="FFFF0000"/>
        <rFont val="Arial"/>
        <family val="2"/>
      </rPr>
      <t xml:space="preserve"> </t>
    </r>
    <r>
      <rPr>
        <sz val="10"/>
        <color rgb="FFFF0000"/>
        <rFont val="Arial"/>
        <family val="2"/>
      </rPr>
      <t>sowie Massnahmen zur konkreten Reduktion des CO</t>
    </r>
    <r>
      <rPr>
        <vertAlign val="subscript"/>
        <sz val="10"/>
        <color rgb="FFFF0000"/>
        <rFont val="Arial"/>
        <family val="2"/>
      </rPr>
      <t>2</t>
    </r>
    <r>
      <rPr>
        <sz val="10"/>
        <color rgb="FFFF0000"/>
        <rFont val="Arial"/>
        <family val="2"/>
      </rPr>
      <t xml:space="preserve">-Ausstosses im Bereich Mobilität definieren.
</t>
    </r>
  </si>
  <si>
    <t xml:space="preserve">Falls bei Ihrem Unternehmen gemäss Frage 7 Massnahmen definiert wurden, sind diese in Umsetzung oder bereits umgesetzt? Bitte die Massnahmen in der Spalte G "Bemerkungen" stichwortartigerfassen. </t>
  </si>
  <si>
    <t xml:space="preserve">Umsetzung der in Punkt 7 definierten Massnahmen anstossen
</t>
  </si>
  <si>
    <t xml:space="preserve">Falls Ihren Mitarbeitenden Parkplätze zur Verfügung stehen, haben Sie bereits ein Parkplatz-Management inkl. Reglement eingeführt? </t>
  </si>
  <si>
    <t>Einführung eines Parkplatz-Managements inkl. Reglement 
z.B. Vergabe von Mitarbeitenden-Parkplätze nach Kriterien, Sperrkreise, dynamische Nutzung etc.</t>
  </si>
  <si>
    <t>Wurden in Ihrem Unternehmen bereits Schulungen zur nachhaltigen Mobilität institutionalisiert?</t>
  </si>
  <si>
    <r>
      <t xml:space="preserve">Schulungen zu nachhaltiger Mobilität im Unternehmen institutionalisieren 
(z.B. Eco-Drive für Chauffeure </t>
    </r>
    <r>
      <rPr>
        <sz val="10"/>
        <color rgb="FFFF0000"/>
        <rFont val="Arial"/>
        <family val="2"/>
      </rPr>
      <t>oder</t>
    </r>
    <r>
      <rPr>
        <sz val="10"/>
        <color theme="1"/>
        <rFont val="Arial"/>
        <family val="2"/>
      </rPr>
      <t xml:space="preserve"> Vielfahrer, </t>
    </r>
    <r>
      <rPr>
        <sz val="10"/>
        <color rgb="FFFF0000"/>
        <rFont val="Arial"/>
        <family val="2"/>
      </rPr>
      <t>Mobilitätsverhalten im Alltag (z.B. Verfügbarkeit öV bei der Arbeitsstätte), CO</t>
    </r>
    <r>
      <rPr>
        <vertAlign val="subscript"/>
        <sz val="10"/>
        <color rgb="FFFF0000"/>
        <rFont val="Arial"/>
        <family val="2"/>
      </rPr>
      <t>2</t>
    </r>
    <r>
      <rPr>
        <sz val="10"/>
        <color rgb="FFFF0000"/>
        <rFont val="Arial"/>
        <family val="2"/>
      </rPr>
      <t>-Fussabdruck verstehen und reduzieren (Einfluss geschäftliche Mobilität auf CO</t>
    </r>
    <r>
      <rPr>
        <vertAlign val="subscript"/>
        <sz val="10"/>
        <color rgb="FFFF0000"/>
        <rFont val="Arial"/>
        <family val="2"/>
      </rPr>
      <t>2</t>
    </r>
    <r>
      <rPr>
        <sz val="10"/>
        <color rgb="FFFF0000"/>
        <rFont val="Arial"/>
        <family val="2"/>
      </rPr>
      <t>-Emissionen.</t>
    </r>
    <r>
      <rPr>
        <sz val="10"/>
        <color theme="1"/>
        <rFont val="Arial"/>
        <family val="2"/>
      </rPr>
      <t xml:space="preserve">) </t>
    </r>
  </si>
  <si>
    <t>Nr.</t>
  </si>
  <si>
    <t>Arbeitsorganisation</t>
  </si>
  <si>
    <t>Wählen Sie in den folgenden Zeilen 37 &amp; 38 die Punkte an, welche bezüglich orts-/zeitflexblem Arbeiten bereits in Ihren Reglementen implementiert sind. Dieses Kriterium gilt nur als erreicht, wenn sämtliche Punkte implementiert sind.</t>
  </si>
  <si>
    <t>•   	Produktive Reisezeit = Arbeitszeit</t>
  </si>
  <si>
    <t>Reglement zu orts-/zeitflexiblem Arbeiten um den Punkt " Anrechnung produktive Reisezeit = Arbeitszeit" erweitern.</t>
  </si>
  <si>
    <t>•   	Arbeiten an Dritt-Standorten (z.B. Co-Working)</t>
  </si>
  <si>
    <t>Reglement zu orts-/zeitflexiblem Arbeiten um den Punkt " Akzeptanz Arbeitszeit an Dritt-Standorten (z.B. Co-Working)" erweitern.</t>
  </si>
  <si>
    <t>Geschäftliche Reisen</t>
  </si>
  <si>
    <t>Wird in ihrem Unternehmen für Geschäftsreisen bereits konsequent auf Flüge verzichtet, wenn die Destination per Zug innerhalb 5h ab Landesgrenze erreichbar ist?</t>
  </si>
  <si>
    <t xml:space="preserve">Reglement einführen mit der Weisung zum Verzicht auf Flugreisen, wenn Zieldestination innerhalb 5h ab Grenze erreichbar ist </t>
  </si>
  <si>
    <t>Nutzen Ihre Mitarbeitenden für Dienstreisen mehrheitlich (&gt; 50%) oder ausschließlich öffentliche Verkehrsmittel oder andere nachhaltige Mobilitätsmöglichkeiten anstelle von konventionell (fossil) betriebenen Geschäftsfahrzeugen?</t>
  </si>
  <si>
    <t>Anstelle oder ergänzend zu Geschäftsfahrzeug mind. finanziell gleichwertige nachhaltige Mobilitätsoptionen im Betrieb zur Verfügung stellen (z. B. kombinierte Mobilität, öV, LV, multimodales Mobilitätsbudget).</t>
  </si>
  <si>
    <t>Wählen Sie in den folgenden Zeilen 45-47 die Punkte an, welche bereits in Ihren Reglementen implementiert sind. Dieses Kriterium gilt nur als erreicht, wenn sämtliche Punkte implementiert sind.</t>
  </si>
  <si>
    <t xml:space="preserve">•   	Videokonferenzen als Alternative </t>
  </si>
  <si>
    <t>Reglement mit dem Punkt "Videokonferenzen als Alternative" initialisieren.</t>
  </si>
  <si>
    <t>•   	öV gegenüber MIV deutlich bevorzugt</t>
  </si>
  <si>
    <t>Reglement mit dem Punkt "öV gegenüber MIV deutlich bevorzugt" initialisieren.</t>
  </si>
  <si>
    <t>•   	Vergütung Autospesen als Standard nicht per Kilometer, sondern nach öV-Kosten</t>
  </si>
  <si>
    <t>Reglement mit dem Punkt "Vergütung Autospesen nicht per Kilometer, sondern nach öV-Kosten" initialisieren.</t>
  </si>
  <si>
    <t>noch übersetzen</t>
  </si>
  <si>
    <t>•   	Nutzung von Miet-/Leasingautos (wenn vorhanden) mit nachhaltigen Antriebsformen</t>
  </si>
  <si>
    <t>Reglement mit dem Punkt "Nutzung von Miet-/Leasingautos (wenn vorhanden) mit nachhaltigen Antriebsformen" initialisieren.</t>
  </si>
  <si>
    <t>Pendelverhalten</t>
  </si>
  <si>
    <t>Wählen Sie in den folgenden Zeilen 51-54 an, welche Punkte bereits in Ihren Reglementen implementiert sind um die Mitarbeitenden auf nachhaltige Pendlermobilität zu steuern. Dieses Kriterium gilt nur als erreicht, wenn sämtliche Punkte implementiert sind.</t>
  </si>
  <si>
    <t>•	   Verzicht auf Gratis-PP auf Firmengelände</t>
  </si>
  <si>
    <t>Reglement mit dem Punkt "Verzicht auf Gratis-PP auf Firmengelände" erweitern.</t>
  </si>
  <si>
    <t>•   	Finanzielle Beteiligung öV-Nutzung (z. B. Beitrag Abos, GA, Job-Abos, Abos für Lernende)</t>
  </si>
  <si>
    <t>Reglement mit dem Punkt "Finanzielle Beteiligung öV-Nutzung" erweitern.</t>
  </si>
  <si>
    <t>•   	Finanzielle Beteiligung Sharing-Angebote z. B. öffentliches Velosharing oder an persönlichem (E-)Velo</t>
  </si>
  <si>
    <t>Reglement mit dem Punkt "Finanzielle Beteiligung Sharing-Angebote" erweitern.</t>
  </si>
  <si>
    <t>•   	Finanzielle Beteiligung kombinierte Mobilität, z. B. Beitrag P+Rail-Abo, Mobilitätsbudget</t>
  </si>
  <si>
    <t>Reglement mit dem Punkt "Finanzielle Beteiligung kombinierte Mobilität" erweitern.</t>
  </si>
  <si>
    <t>Aktiv-Verkehr</t>
  </si>
  <si>
    <t>Antwort bei Droptown-Auswahl "Nein, nur über einen der Punkte"</t>
  </si>
  <si>
    <t>Wählen Sie in den folgenden Zeilen 58-60 an, über welche Einrichtungen Ihr Unternehmen bereits verfügt um den Aktiv-Verkehr im Pendelverhalten der Mitarbeitenden zu fördern. Dieses Kriterium gilt nur als erreicht, wenn sämtliche Punkte implementiert sind.</t>
  </si>
  <si>
    <t>•   	Duschen und Umkleideräume für Radfahrer</t>
  </si>
  <si>
    <t xml:space="preserve">Einrichten von Duschen und Umkleideräumen für Radfahrer </t>
  </si>
  <si>
    <t xml:space="preserve">•   	Überdachte und möglichst abschliessbare Veloabstellplätze </t>
  </si>
  <si>
    <t>Überdachte und möglichst abschliessbare Veloabstellplätze bereitstellen</t>
  </si>
  <si>
    <t>•   	Eine weitere zusätzliche Massnahme 
Beispiele: Reparaturmöglichkeiten auf Firmengelände / Anschaffung &amp; Unterhalt von Firmenfahrrädern / Partnerschaften mit lokalen Fahrradläden / Anreize oder Prämien für Mitarbeiter, die regelmässig radeln o.ä.)</t>
  </si>
  <si>
    <t xml:space="preserve">Eine weitere zusätzliche Massnahme umsetzen welche den Aktiv-Verkehr fördert. Beispiele siehe Zelle B60 </t>
  </si>
  <si>
    <t>Wählen Sie in den folgenden Zeilen 62-64 an, ob Sie Ihre Mitarbeitenden bereits mit der jeweiligen Massnahme zum Thema Unternehmensmobilität sensibilisieren. Dieses Kriterium gilt nur als erreicht, wenn sämtliche Punkte implementiert sind.</t>
  </si>
  <si>
    <t>•   	wiederkehrende Kommunikationsmassnahmen (Schulungsangebote und -material, Newsletter, best practice, Aktionen etc.)</t>
  </si>
  <si>
    <t>Institualisieren von wiederkehrenden Kommunikationsmassnahmen</t>
  </si>
  <si>
    <t>•   	Community / Testangebote</t>
  </si>
  <si>
    <t>Institualisieren einer Community / Testangeboten</t>
  </si>
  <si>
    <t>•   	Mobilitätsaktionen (wie z. B. Mobility-Day veranstalten, bike-to-work, 1 Monat öV statt MIV, etc.)</t>
  </si>
  <si>
    <t>Institualisieren von Mobilitätsaktionen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</si>
</sst>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theme="1"/>
      <name val="Arial"/>
      <family val="2"/>
    </font>
    <font>
      <b/>
      <sz val="10"/>
      <color theme="1"/>
      <name val="Arial"/>
      <family val="2"/>
    </font>
    <font>
      <sz val="10"/>
      <color rgb="FF000000"/>
      <name val="Arial"/>
      <family val="2"/>
    </font>
    <font>
      <b/>
      <sz val="14"/>
      <color theme="1"/>
      <name val="Arial"/>
      <family val="2"/>
    </font>
    <font>
      <i/>
      <sz val="10"/>
      <color theme="1"/>
      <name val="Arial"/>
      <family val="2"/>
    </font>
    <font>
      <b/>
      <sz val="11"/>
      <color theme="1"/>
      <name val="Arial"/>
      <family val="2"/>
    </font>
    <font>
      <sz val="11"/>
      <color theme="1"/>
      <name val="Arial"/>
      <family val="2"/>
    </font>
    <font>
      <i/>
      <sz val="10"/>
      <color theme="3" tint="0.499984740745262"/>
      <name val="Arial"/>
      <family val="2"/>
    </font>
    <font>
      <i/>
      <sz val="10"/>
      <name val="Arial"/>
      <family val="2"/>
    </font>
    <font>
      <sz val="10"/>
      <name val="Arial"/>
      <family val="2"/>
    </font>
    <font>
      <sz val="8"/>
      <name val="Arial"/>
      <family val="2"/>
    </font>
    <font>
      <vertAlign val="subscript"/>
      <sz val="10"/>
      <color theme="1"/>
      <name val="Arial"/>
      <family val="2"/>
    </font>
    <font>
      <sz val="9"/>
      <color indexed="81"/>
      <name val="Segoe UI"/>
      <family val="2"/>
    </font>
    <font>
      <sz val="10"/>
      <color rgb="FFFF0000"/>
      <name val="Arial"/>
      <family val="2"/>
    </font>
    <font>
      <b/>
      <sz val="10"/>
      <color rgb="FFFF0000"/>
      <name val="Arial"/>
      <family val="2"/>
    </font>
    <font>
      <vertAlign val="subscript"/>
      <sz val="10"/>
      <color rgb="FFFF0000"/>
      <name val="Arial"/>
      <family val="2"/>
    </font>
    <font>
      <vertAlign val="superscript"/>
      <sz val="10"/>
      <color rgb="FFFF0000"/>
      <name val="Arial"/>
      <family val="2"/>
    </font>
    <font>
      <strike/>
      <sz val="10"/>
      <color rgb="FFFF0000"/>
      <name val="Arial"/>
      <family val="2"/>
    </font>
    <font>
      <b/>
      <sz val="11"/>
      <color rgb="FFFF0000"/>
      <name val="Arial"/>
      <family val="2"/>
    </font>
    <font>
      <sz val="10"/>
      <color theme="3"/>
      <name val="Arial"/>
      <family val="2"/>
    </font>
    <font>
      <b/>
      <sz val="11"/>
      <name val="Arial"/>
      <family val="2"/>
    </font>
  </fonts>
  <fills count="8">
    <fill>
      <patternFill patternType="none"/>
    </fill>
    <fill>
      <patternFill patternType="gray125"/>
    </fill>
    <fill>
      <patternFill patternType="solid">
        <fgColor theme="0" tint="-0.3499862666707357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
      <patternFill patternType="solid">
        <fgColor rgb="FF92D050"/>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
    <xf numFmtId="0" fontId="0" fillId="0" borderId="0"/>
  </cellStyleXfs>
  <cellXfs count="304">
    <xf numFmtId="0" fontId="0" fillId="0" borderId="0" xfId="0"/>
    <xf numFmtId="0" fontId="4" fillId="0" borderId="0" xfId="0" applyFont="1" applyAlignment="1">
      <alignment wrapText="1"/>
    </xf>
    <xf numFmtId="0" fontId="4" fillId="0" borderId="0" xfId="0" applyFont="1" applyAlignment="1">
      <alignment vertical="top" wrapText="1"/>
    </xf>
    <xf numFmtId="0" fontId="1" fillId="0" borderId="0" xfId="0" applyFont="1" applyAlignment="1">
      <alignment vertical="top"/>
    </xf>
    <xf numFmtId="0" fontId="0" fillId="0" borderId="0" xfId="0" applyAlignment="1">
      <alignment vertical="top"/>
    </xf>
    <xf numFmtId="0" fontId="0" fillId="0" borderId="0" xfId="0" applyAlignment="1">
      <alignment vertical="top" wrapText="1"/>
    </xf>
    <xf numFmtId="0" fontId="0" fillId="0" borderId="0" xfId="0" applyAlignment="1">
      <alignment horizontal="center" vertical="top"/>
    </xf>
    <xf numFmtId="0" fontId="5" fillId="2" borderId="5" xfId="0" applyFont="1" applyFill="1" applyBorder="1"/>
    <xf numFmtId="0" fontId="5" fillId="2" borderId="1" xfId="0" applyFont="1" applyFill="1" applyBorder="1" applyAlignment="1">
      <alignment vertical="top"/>
    </xf>
    <xf numFmtId="0" fontId="5" fillId="2" borderId="1" xfId="0" applyFont="1" applyFill="1" applyBorder="1" applyAlignment="1">
      <alignment vertical="top" wrapText="1"/>
    </xf>
    <xf numFmtId="0" fontId="5" fillId="2" borderId="5" xfId="0" applyFont="1" applyFill="1" applyBorder="1" applyAlignment="1">
      <alignment vertical="top" wrapText="1"/>
    </xf>
    <xf numFmtId="0" fontId="6" fillId="0" borderId="0" xfId="0" applyFont="1" applyAlignment="1">
      <alignment vertical="top"/>
    </xf>
    <xf numFmtId="0" fontId="5" fillId="2" borderId="5" xfId="0" applyFont="1" applyFill="1" applyBorder="1" applyAlignment="1">
      <alignment horizontal="left" vertical="top" wrapText="1"/>
    </xf>
    <xf numFmtId="0" fontId="5" fillId="2" borderId="2" xfId="0" applyFont="1" applyFill="1" applyBorder="1" applyAlignment="1">
      <alignment vertical="top" wrapText="1"/>
    </xf>
    <xf numFmtId="0" fontId="7" fillId="0" borderId="0" xfId="0" applyFont="1"/>
    <xf numFmtId="0" fontId="3" fillId="0" borderId="0" xfId="0" applyFont="1"/>
    <xf numFmtId="0" fontId="0" fillId="0" borderId="1" xfId="0" applyBorder="1" applyAlignment="1">
      <alignment horizontal="left" vertical="top" wrapText="1"/>
    </xf>
    <xf numFmtId="0" fontId="0" fillId="3" borderId="1" xfId="0" applyFill="1" applyBorder="1" applyAlignment="1">
      <alignment vertical="top"/>
    </xf>
    <xf numFmtId="0" fontId="0" fillId="3" borderId="1" xfId="0" applyFill="1" applyBorder="1" applyAlignment="1">
      <alignment horizontal="left" vertical="top" wrapText="1"/>
    </xf>
    <xf numFmtId="0" fontId="0" fillId="3" borderId="7" xfId="0" applyFill="1" applyBorder="1" applyAlignment="1">
      <alignment horizontal="left" vertical="top" wrapText="1"/>
    </xf>
    <xf numFmtId="0" fontId="2" fillId="3" borderId="1" xfId="0" applyFont="1" applyFill="1" applyBorder="1" applyAlignment="1">
      <alignment horizontal="left" vertical="top" wrapText="1"/>
    </xf>
    <xf numFmtId="0" fontId="5" fillId="2" borderId="1" xfId="0" applyFont="1" applyFill="1" applyBorder="1" applyAlignment="1">
      <alignment horizontal="center" vertical="top" wrapText="1"/>
    </xf>
    <xf numFmtId="0" fontId="5" fillId="2" borderId="1" xfId="0" applyFont="1" applyFill="1" applyBorder="1" applyAlignment="1">
      <alignment horizontal="left" vertical="top" wrapText="1"/>
    </xf>
    <xf numFmtId="0" fontId="5" fillId="0" borderId="0" xfId="0" applyFont="1" applyAlignment="1">
      <alignment vertical="top"/>
    </xf>
    <xf numFmtId="0" fontId="6" fillId="0" borderId="0" xfId="0" applyFont="1" applyAlignment="1">
      <alignment vertical="top" wrapText="1"/>
    </xf>
    <xf numFmtId="0" fontId="5" fillId="0" borderId="0" xfId="0" applyFont="1" applyAlignment="1">
      <alignment horizontal="center" vertical="top" wrapText="1"/>
    </xf>
    <xf numFmtId="0" fontId="8" fillId="0" borderId="0" xfId="0" applyFont="1" applyAlignment="1">
      <alignment vertical="top"/>
    </xf>
    <xf numFmtId="0" fontId="0" fillId="0" borderId="1" xfId="0" applyBorder="1" applyAlignment="1">
      <alignment horizontal="center" vertical="top"/>
    </xf>
    <xf numFmtId="0" fontId="1" fillId="2" borderId="1" xfId="0" applyFont="1" applyFill="1" applyBorder="1" applyAlignment="1">
      <alignment vertical="top"/>
    </xf>
    <xf numFmtId="0" fontId="0" fillId="3" borderId="1" xfId="0" applyFill="1" applyBorder="1" applyAlignment="1">
      <alignment horizontal="center" vertical="top"/>
    </xf>
    <xf numFmtId="0" fontId="1" fillId="2" borderId="5" xfId="0" applyFont="1" applyFill="1" applyBorder="1" applyAlignment="1">
      <alignment vertical="top" wrapText="1"/>
    </xf>
    <xf numFmtId="0" fontId="1" fillId="2" borderId="5" xfId="0" applyFont="1" applyFill="1" applyBorder="1" applyAlignment="1">
      <alignment horizontal="left" vertical="top" wrapText="1"/>
    </xf>
    <xf numFmtId="0" fontId="1" fillId="2" borderId="2" xfId="0" applyFont="1" applyFill="1" applyBorder="1" applyAlignment="1">
      <alignment vertical="top"/>
    </xf>
    <xf numFmtId="0" fontId="9" fillId="0" borderId="0" xfId="0" applyFont="1" applyAlignment="1">
      <alignment vertical="top" wrapText="1"/>
    </xf>
    <xf numFmtId="0" fontId="5" fillId="2" borderId="3" xfId="0" applyFont="1" applyFill="1" applyBorder="1" applyAlignment="1">
      <alignment vertical="top" wrapText="1"/>
    </xf>
    <xf numFmtId="0" fontId="1" fillId="2" borderId="1" xfId="0" applyFont="1" applyFill="1" applyBorder="1" applyAlignment="1">
      <alignment vertical="top" wrapText="1"/>
    </xf>
    <xf numFmtId="0" fontId="9" fillId="0" borderId="12" xfId="0" applyFont="1" applyBorder="1" applyAlignment="1">
      <alignment vertical="top" wrapText="1"/>
    </xf>
    <xf numFmtId="0" fontId="1" fillId="2" borderId="1" xfId="0" applyFont="1" applyFill="1" applyBorder="1" applyAlignment="1">
      <alignment horizontal="center" vertical="top"/>
    </xf>
    <xf numFmtId="0" fontId="0" fillId="0" borderId="1" xfId="0" applyBorder="1" applyAlignment="1">
      <alignment horizontal="left" vertical="top"/>
    </xf>
    <xf numFmtId="0" fontId="0" fillId="5" borderId="1" xfId="0" applyFill="1" applyBorder="1" applyAlignment="1">
      <alignment vertical="top"/>
    </xf>
    <xf numFmtId="0" fontId="0" fillId="5" borderId="1" xfId="0" applyFill="1" applyBorder="1" applyAlignment="1">
      <alignment horizontal="center" vertical="top"/>
    </xf>
    <xf numFmtId="0" fontId="0" fillId="0" borderId="0" xfId="0" applyAlignment="1">
      <alignment wrapText="1"/>
    </xf>
    <xf numFmtId="0" fontId="0" fillId="2" borderId="5" xfId="0" applyFill="1" applyBorder="1" applyAlignment="1">
      <alignment wrapText="1"/>
    </xf>
    <xf numFmtId="0" fontId="0" fillId="2" borderId="10" xfId="0" applyFill="1" applyBorder="1"/>
    <xf numFmtId="0" fontId="0" fillId="0" borderId="0" xfId="0" applyAlignment="1">
      <alignment horizontal="center"/>
    </xf>
    <xf numFmtId="0" fontId="0" fillId="0" borderId="0" xfId="0" applyAlignment="1">
      <alignment horizontal="left"/>
    </xf>
    <xf numFmtId="0" fontId="0" fillId="0" borderId="4" xfId="0" applyBorder="1" applyAlignment="1">
      <alignment horizontal="center" vertical="top"/>
    </xf>
    <xf numFmtId="0" fontId="2" fillId="0" borderId="0" xfId="0" applyFont="1" applyAlignment="1">
      <alignment vertical="top" wrapText="1"/>
    </xf>
    <xf numFmtId="0" fontId="2" fillId="0" borderId="1" xfId="0" applyFont="1" applyBorder="1" applyAlignment="1">
      <alignment horizontal="left" vertical="top" wrapText="1"/>
    </xf>
    <xf numFmtId="0" fontId="0" fillId="4" borderId="0" xfId="0" applyFill="1"/>
    <xf numFmtId="0" fontId="0" fillId="0" borderId="1" xfId="0" applyBorder="1" applyAlignment="1">
      <alignment vertical="top"/>
    </xf>
    <xf numFmtId="0" fontId="2" fillId="0" borderId="1" xfId="0" applyFont="1" applyBorder="1" applyAlignment="1">
      <alignment vertical="top" wrapText="1"/>
    </xf>
    <xf numFmtId="0" fontId="0" fillId="3" borderId="1" xfId="0" applyFill="1" applyBorder="1" applyAlignment="1">
      <alignment vertical="top" wrapText="1"/>
    </xf>
    <xf numFmtId="0" fontId="0" fillId="3" borderId="5" xfId="0" applyFill="1" applyBorder="1" applyAlignment="1">
      <alignment horizontal="center" vertical="top"/>
    </xf>
    <xf numFmtId="0" fontId="0" fillId="3" borderId="6" xfId="0" applyFill="1" applyBorder="1" applyAlignment="1">
      <alignment horizontal="center" vertical="top"/>
    </xf>
    <xf numFmtId="0" fontId="13" fillId="0" borderId="0" xfId="0" applyFont="1"/>
    <xf numFmtId="0" fontId="14" fillId="0" borderId="0" xfId="0" applyFont="1" applyAlignment="1">
      <alignment vertical="top"/>
    </xf>
    <xf numFmtId="0" fontId="13" fillId="0" borderId="0" xfId="0" applyFont="1" applyAlignment="1">
      <alignment vertical="top"/>
    </xf>
    <xf numFmtId="0" fontId="14" fillId="0" borderId="0" xfId="0" applyFont="1" applyAlignment="1">
      <alignment vertical="top" wrapText="1"/>
    </xf>
    <xf numFmtId="0" fontId="0" fillId="0" borderId="1" xfId="0" applyBorder="1" applyAlignment="1">
      <alignment vertical="top" wrapText="1"/>
    </xf>
    <xf numFmtId="0" fontId="0" fillId="0" borderId="6" xfId="0" applyBorder="1" applyAlignment="1">
      <alignment horizontal="left" vertical="top"/>
    </xf>
    <xf numFmtId="0" fontId="0" fillId="0" borderId="5" xfId="0" applyBorder="1" applyAlignment="1">
      <alignment horizontal="left" vertical="top"/>
    </xf>
    <xf numFmtId="0" fontId="13" fillId="3" borderId="1" xfId="0" applyFont="1" applyFill="1" applyBorder="1" applyAlignment="1">
      <alignment horizontal="left" vertical="top" wrapText="1"/>
    </xf>
    <xf numFmtId="0" fontId="13" fillId="0" borderId="1" xfId="0" applyFont="1" applyBorder="1" applyAlignment="1">
      <alignment horizontal="left" vertical="top" wrapText="1"/>
    </xf>
    <xf numFmtId="0" fontId="13" fillId="3" borderId="1" xfId="0" applyFont="1" applyFill="1" applyBorder="1" applyAlignment="1">
      <alignment horizontal="center" vertical="top"/>
    </xf>
    <xf numFmtId="0" fontId="13" fillId="0" borderId="1" xfId="0" applyFont="1" applyBorder="1" applyAlignment="1">
      <alignment horizontal="center" vertical="top"/>
    </xf>
    <xf numFmtId="0" fontId="0" fillId="2" borderId="0" xfId="0" applyFill="1"/>
    <xf numFmtId="0" fontId="18" fillId="0" borderId="0" xfId="0" applyFont="1" applyAlignment="1">
      <alignment vertical="top"/>
    </xf>
    <xf numFmtId="0" fontId="13" fillId="0" borderId="0" xfId="0" applyFont="1" applyAlignment="1">
      <alignment vertical="top" wrapText="1"/>
    </xf>
    <xf numFmtId="0" fontId="0" fillId="3" borderId="0" xfId="0" applyFill="1" applyAlignment="1">
      <alignment horizontal="left" vertical="top" wrapText="1"/>
    </xf>
    <xf numFmtId="0" fontId="9" fillId="3"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0" fillId="3" borderId="1" xfId="0" applyFill="1" applyBorder="1" applyAlignment="1">
      <alignment horizontal="center" vertical="center"/>
    </xf>
    <xf numFmtId="0" fontId="0" fillId="0" borderId="1" xfId="0" applyBorder="1" applyAlignment="1">
      <alignment horizontal="center" vertical="center"/>
    </xf>
    <xf numFmtId="0" fontId="19" fillId="0" borderId="1" xfId="0" applyFont="1" applyBorder="1" applyAlignment="1">
      <alignment horizontal="left" vertical="top" wrapText="1"/>
    </xf>
    <xf numFmtId="0" fontId="19" fillId="3" borderId="1" xfId="0" applyFont="1" applyFill="1" applyBorder="1" applyAlignment="1">
      <alignment horizontal="left" vertical="top" wrapText="1"/>
    </xf>
    <xf numFmtId="0" fontId="19" fillId="3" borderId="1" xfId="0" applyFont="1" applyFill="1" applyBorder="1" applyAlignment="1">
      <alignment horizontal="center" vertical="top"/>
    </xf>
    <xf numFmtId="0" fontId="19" fillId="3" borderId="7" xfId="0" applyFont="1" applyFill="1" applyBorder="1" applyAlignment="1">
      <alignment horizontal="left" vertical="top" wrapText="1"/>
    </xf>
    <xf numFmtId="0" fontId="19" fillId="0" borderId="1" xfId="0" applyFont="1" applyBorder="1" applyAlignment="1">
      <alignment horizontal="center" vertical="top"/>
    </xf>
    <xf numFmtId="0" fontId="2" fillId="6" borderId="1" xfId="0" applyFont="1" applyFill="1" applyBorder="1" applyAlignment="1">
      <alignment horizontal="left" vertical="top" wrapText="1"/>
    </xf>
    <xf numFmtId="0" fontId="0" fillId="6" borderId="0" xfId="0" applyFill="1"/>
    <xf numFmtId="0" fontId="1" fillId="2" borderId="1" xfId="0" applyFont="1" applyFill="1" applyBorder="1" applyAlignment="1">
      <alignment horizontal="left" vertical="top"/>
    </xf>
    <xf numFmtId="0" fontId="9" fillId="3" borderId="7"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1" fillId="2" borderId="7" xfId="0" applyFont="1" applyFill="1" applyBorder="1" applyAlignment="1">
      <alignment horizontal="center" vertical="top"/>
    </xf>
    <xf numFmtId="0" fontId="1" fillId="2" borderId="9" xfId="0" applyFont="1" applyFill="1" applyBorder="1" applyAlignment="1">
      <alignment horizontal="center" vertical="top"/>
    </xf>
    <xf numFmtId="0" fontId="18" fillId="2" borderId="1" xfId="0" applyFont="1" applyFill="1" applyBorder="1" applyAlignment="1">
      <alignment horizontal="center" vertical="top" wrapText="1"/>
    </xf>
    <xf numFmtId="0" fontId="3" fillId="0" borderId="0" xfId="0" applyFont="1" applyAlignment="1">
      <alignment wrapText="1"/>
    </xf>
    <xf numFmtId="0" fontId="13" fillId="0" borderId="7" xfId="0" applyFont="1" applyBorder="1" applyAlignment="1">
      <alignment horizontal="left" vertical="top" wrapText="1"/>
    </xf>
    <xf numFmtId="0" fontId="0" fillId="0" borderId="1" xfId="0" applyBorder="1" applyAlignment="1">
      <alignment horizontal="center" vertical="center" wrapText="1"/>
    </xf>
    <xf numFmtId="0" fontId="13" fillId="0" borderId="1" xfId="0" applyFont="1" applyBorder="1" applyAlignment="1">
      <alignment vertical="top" wrapText="1"/>
    </xf>
    <xf numFmtId="0" fontId="19" fillId="0" borderId="7" xfId="0" applyFont="1" applyBorder="1" applyAlignment="1">
      <alignment horizontal="left" vertical="top" wrapText="1"/>
    </xf>
    <xf numFmtId="0" fontId="5" fillId="2" borderId="1" xfId="0" applyFont="1" applyFill="1" applyBorder="1" applyAlignment="1">
      <alignment horizontal="left" vertical="top"/>
    </xf>
    <xf numFmtId="0" fontId="0" fillId="0" borderId="1" xfId="0" applyBorder="1" applyAlignment="1">
      <alignment horizontal="center"/>
    </xf>
    <xf numFmtId="0" fontId="0" fillId="0" borderId="8" xfId="0" applyBorder="1" applyAlignment="1">
      <alignment horizontal="center"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0" fillId="7" borderId="1" xfId="0" applyFill="1" applyBorder="1" applyAlignment="1">
      <alignment horizontal="center" vertical="center"/>
    </xf>
    <xf numFmtId="0" fontId="13" fillId="7" borderId="1" xfId="0" applyFont="1" applyFill="1" applyBorder="1" applyAlignment="1">
      <alignment horizontal="left" vertical="top" wrapText="1"/>
    </xf>
    <xf numFmtId="0" fontId="19" fillId="7" borderId="1" xfId="0" applyFont="1" applyFill="1" applyBorder="1" applyAlignment="1">
      <alignment horizontal="left" vertical="top" wrapText="1"/>
    </xf>
    <xf numFmtId="0" fontId="2" fillId="7" borderId="1" xfId="0" applyFont="1" applyFill="1" applyBorder="1" applyAlignment="1">
      <alignment horizontal="left" vertical="top" wrapText="1"/>
    </xf>
    <xf numFmtId="0" fontId="13" fillId="7" borderId="1" xfId="0" applyFont="1" applyFill="1" applyBorder="1" applyAlignment="1">
      <alignment vertical="top" wrapText="1"/>
    </xf>
    <xf numFmtId="0" fontId="0" fillId="7" borderId="5" xfId="0" applyFill="1" applyBorder="1" applyAlignment="1">
      <alignment horizontal="left" vertical="top"/>
    </xf>
    <xf numFmtId="0" fontId="0" fillId="7" borderId="6" xfId="0" applyFill="1" applyBorder="1" applyAlignment="1">
      <alignment horizontal="left" vertical="top"/>
    </xf>
    <xf numFmtId="0" fontId="9" fillId="7" borderId="9" xfId="0" applyFont="1" applyFill="1" applyBorder="1" applyAlignment="1">
      <alignment horizontal="center" vertical="center" wrapText="1"/>
    </xf>
    <xf numFmtId="0" fontId="13" fillId="7" borderId="0" xfId="0" applyFont="1" applyFill="1" applyAlignment="1">
      <alignment vertical="top"/>
    </xf>
    <xf numFmtId="0" fontId="0" fillId="7" borderId="0" xfId="0" applyFill="1" applyAlignment="1">
      <alignment vertical="top"/>
    </xf>
    <xf numFmtId="0" fontId="9" fillId="7" borderId="8" xfId="0" applyFont="1" applyFill="1" applyBorder="1" applyAlignment="1">
      <alignment horizontal="center" vertical="center" wrapText="1"/>
    </xf>
    <xf numFmtId="0" fontId="0" fillId="7" borderId="4" xfId="0" applyFill="1" applyBorder="1" applyAlignment="1">
      <alignment horizontal="center" vertical="top"/>
    </xf>
    <xf numFmtId="0" fontId="0" fillId="7" borderId="0" xfId="0" applyFill="1" applyAlignment="1">
      <alignment vertical="top" wrapText="1"/>
    </xf>
    <xf numFmtId="0" fontId="0" fillId="3" borderId="8" xfId="0" applyFill="1" applyBorder="1" applyAlignment="1">
      <alignment vertical="top"/>
    </xf>
    <xf numFmtId="0" fontId="0" fillId="0" borderId="7" xfId="0" applyBorder="1" applyAlignment="1">
      <alignment horizontal="left" vertical="top" wrapText="1"/>
    </xf>
    <xf numFmtId="0" fontId="0" fillId="0" borderId="9" xfId="0" applyBorder="1" applyAlignment="1">
      <alignment horizontal="left" vertical="top" wrapText="1"/>
    </xf>
    <xf numFmtId="0" fontId="0" fillId="0" borderId="8" xfId="0" applyBorder="1" applyAlignment="1">
      <alignment horizontal="left" vertical="top" wrapText="1"/>
    </xf>
    <xf numFmtId="0" fontId="0" fillId="0" borderId="1" xfId="0" applyBorder="1" applyAlignment="1">
      <alignment horizontal="center" vertical="center"/>
    </xf>
    <xf numFmtId="0" fontId="9" fillId="0" borderId="7" xfId="0" applyFont="1" applyBorder="1" applyAlignment="1">
      <alignment horizontal="center" vertical="center" wrapText="1"/>
    </xf>
    <xf numFmtId="0" fontId="9" fillId="0" borderId="9" xfId="0" applyFont="1" applyBorder="1" applyAlignment="1">
      <alignment horizontal="center" vertical="center" wrapText="1"/>
    </xf>
    <xf numFmtId="0" fontId="9" fillId="0" borderId="8" xfId="0" applyFont="1" applyBorder="1" applyAlignment="1">
      <alignment horizontal="center" vertical="center" wrapText="1"/>
    </xf>
    <xf numFmtId="0" fontId="0" fillId="0" borderId="5" xfId="0" applyBorder="1" applyAlignment="1">
      <alignment horizontal="center" vertical="center"/>
    </xf>
    <xf numFmtId="0" fontId="0" fillId="0" borderId="6" xfId="0" applyBorder="1" applyAlignment="1">
      <alignment horizontal="center" vertical="center"/>
    </xf>
    <xf numFmtId="0" fontId="2" fillId="3" borderId="1" xfId="0" applyFont="1" applyFill="1" applyBorder="1" applyAlignment="1">
      <alignment horizontal="left" vertical="top" wrapText="1"/>
    </xf>
    <xf numFmtId="0" fontId="0" fillId="3" borderId="5" xfId="0" applyFill="1" applyBorder="1" applyAlignment="1">
      <alignment horizontal="left" vertical="top" wrapText="1"/>
    </xf>
    <xf numFmtId="0" fontId="0" fillId="3" borderId="13" xfId="0" applyFill="1" applyBorder="1" applyAlignment="1">
      <alignment horizontal="left" vertical="top" wrapText="1"/>
    </xf>
    <xf numFmtId="0" fontId="0" fillId="3" borderId="6" xfId="0" applyFill="1" applyBorder="1" applyAlignment="1">
      <alignment horizontal="left" vertical="top" wrapText="1"/>
    </xf>
    <xf numFmtId="0" fontId="0" fillId="3" borderId="1" xfId="0" applyFill="1" applyBorder="1" applyAlignment="1">
      <alignment horizontal="left" vertical="top" wrapText="1"/>
    </xf>
    <xf numFmtId="0" fontId="0" fillId="3" borderId="7" xfId="0" applyFill="1" applyBorder="1" applyAlignment="1">
      <alignment horizontal="center" vertical="top"/>
    </xf>
    <xf numFmtId="0" fontId="0" fillId="3" borderId="9" xfId="0" applyFill="1" applyBorder="1" applyAlignment="1">
      <alignment horizontal="center" vertical="top"/>
    </xf>
    <xf numFmtId="0" fontId="0" fillId="3" borderId="8" xfId="0" applyFill="1" applyBorder="1" applyAlignment="1">
      <alignment horizontal="center" vertical="top"/>
    </xf>
    <xf numFmtId="0" fontId="0" fillId="0" borderId="5" xfId="0" applyBorder="1" applyAlignment="1">
      <alignment horizontal="left" vertical="top"/>
    </xf>
    <xf numFmtId="0" fontId="0" fillId="0" borderId="6" xfId="0" applyBorder="1" applyAlignment="1">
      <alignment horizontal="left" vertical="top"/>
    </xf>
    <xf numFmtId="0" fontId="0" fillId="5" borderId="5" xfId="0" applyFill="1" applyBorder="1" applyAlignment="1">
      <alignment horizontal="center" vertical="top"/>
    </xf>
    <xf numFmtId="0" fontId="0" fillId="5" borderId="6" xfId="0" applyFill="1" applyBorder="1" applyAlignment="1">
      <alignment horizontal="center" vertical="top"/>
    </xf>
    <xf numFmtId="0" fontId="0" fillId="0" borderId="1" xfId="0" applyBorder="1" applyAlignment="1">
      <alignment horizontal="left" vertical="top"/>
    </xf>
    <xf numFmtId="0" fontId="0" fillId="3" borderId="1" xfId="0" applyFill="1" applyBorder="1" applyAlignment="1">
      <alignment horizontal="center" vertical="top"/>
    </xf>
    <xf numFmtId="0" fontId="2" fillId="3" borderId="5" xfId="0" applyFont="1" applyFill="1" applyBorder="1" applyAlignment="1">
      <alignment horizontal="left" vertical="top" wrapText="1"/>
    </xf>
    <xf numFmtId="0" fontId="2" fillId="3" borderId="13" xfId="0" applyFont="1" applyFill="1" applyBorder="1" applyAlignment="1">
      <alignment horizontal="left" vertical="top" wrapText="1"/>
    </xf>
    <xf numFmtId="0" fontId="2" fillId="3" borderId="6" xfId="0" applyFont="1" applyFill="1" applyBorder="1" applyAlignment="1">
      <alignment horizontal="left" vertical="top" wrapText="1"/>
    </xf>
    <xf numFmtId="0" fontId="0" fillId="0" borderId="5" xfId="0" applyBorder="1" applyAlignment="1">
      <alignment horizontal="center" vertical="top"/>
    </xf>
    <xf numFmtId="0" fontId="0" fillId="0" borderId="13" xfId="0" applyBorder="1" applyAlignment="1">
      <alignment horizontal="center" vertical="top"/>
    </xf>
    <xf numFmtId="0" fontId="0" fillId="2" borderId="10" xfId="0" applyFill="1" applyBorder="1" applyAlignment="1">
      <alignment horizontal="center"/>
    </xf>
    <xf numFmtId="0" fontId="0" fillId="2" borderId="11" xfId="0" applyFill="1" applyBorder="1" applyAlignment="1">
      <alignment horizontal="center"/>
    </xf>
    <xf numFmtId="0" fontId="0" fillId="0" borderId="1" xfId="0" applyBorder="1" applyAlignment="1">
      <alignment horizontal="left" wrapText="1"/>
    </xf>
    <xf numFmtId="0" fontId="0" fillId="0" borderId="13" xfId="0" applyBorder="1" applyAlignment="1">
      <alignment horizontal="left" wrapText="1"/>
    </xf>
    <xf numFmtId="0" fontId="0" fillId="0" borderId="6" xfId="0" applyBorder="1" applyAlignment="1">
      <alignment horizontal="left" wrapText="1"/>
    </xf>
    <xf numFmtId="0" fontId="1" fillId="2" borderId="1" xfId="0" applyFont="1" applyFill="1" applyBorder="1" applyAlignment="1">
      <alignment horizontal="left" vertical="top"/>
    </xf>
    <xf numFmtId="0" fontId="0" fillId="0" borderId="13" xfId="0" applyBorder="1" applyAlignment="1">
      <alignment horizontal="left" vertical="top"/>
    </xf>
    <xf numFmtId="0" fontId="0" fillId="3" borderId="1" xfId="0" applyFill="1" applyBorder="1" applyAlignment="1">
      <alignment horizontal="left"/>
    </xf>
    <xf numFmtId="0" fontId="0" fillId="5" borderId="5" xfId="0" applyFill="1" applyBorder="1" applyAlignment="1">
      <alignment horizontal="left" vertical="top"/>
    </xf>
    <xf numFmtId="0" fontId="0" fillId="5" borderId="6" xfId="0" applyFill="1" applyBorder="1" applyAlignment="1">
      <alignment horizontal="left" vertical="top"/>
    </xf>
    <xf numFmtId="0" fontId="5" fillId="2" borderId="1" xfId="0" applyFont="1" applyFill="1" applyBorder="1" applyAlignment="1">
      <alignment horizontal="left" vertical="top"/>
    </xf>
    <xf numFmtId="0" fontId="0" fillId="0" borderId="6" xfId="0" applyBorder="1" applyAlignment="1">
      <alignment horizontal="center" vertical="top"/>
    </xf>
    <xf numFmtId="0" fontId="0" fillId="0" borderId="7" xfId="0" applyBorder="1" applyAlignment="1">
      <alignment horizontal="center" vertical="center"/>
    </xf>
    <xf numFmtId="0" fontId="0" fillId="0" borderId="9" xfId="0" applyBorder="1" applyAlignment="1">
      <alignment horizontal="center" vertical="center"/>
    </xf>
    <xf numFmtId="0" fontId="0" fillId="0" borderId="8" xfId="0" applyBorder="1" applyAlignment="1">
      <alignment horizontal="center" vertical="center"/>
    </xf>
    <xf numFmtId="0" fontId="0" fillId="0" borderId="7" xfId="0" applyBorder="1" applyAlignment="1">
      <alignment horizontal="center" vertical="center" wrapText="1"/>
    </xf>
    <xf numFmtId="0" fontId="0" fillId="0" borderId="9" xfId="0" applyBorder="1" applyAlignment="1">
      <alignment horizontal="center" vertical="center" wrapText="1"/>
    </xf>
    <xf numFmtId="0" fontId="0" fillId="0" borderId="8" xfId="0" applyBorder="1" applyAlignment="1">
      <alignment horizontal="center" vertical="center" wrapText="1"/>
    </xf>
    <xf numFmtId="0" fontId="0" fillId="0" borderId="7" xfId="0" applyBorder="1" applyAlignment="1">
      <alignment horizontal="center"/>
    </xf>
    <xf numFmtId="0" fontId="0" fillId="0" borderId="9" xfId="0" applyBorder="1" applyAlignment="1">
      <alignment horizontal="center"/>
    </xf>
    <xf numFmtId="0" fontId="0" fillId="0" borderId="8" xfId="0" applyBorder="1" applyAlignment="1">
      <alignment horizontal="center"/>
    </xf>
    <xf numFmtId="0" fontId="13" fillId="7" borderId="5" xfId="0" applyFont="1" applyFill="1" applyBorder="1" applyAlignment="1">
      <alignment horizontal="center" vertical="top"/>
    </xf>
    <xf numFmtId="0" fontId="13" fillId="7" borderId="6" xfId="0" applyFont="1" applyFill="1" applyBorder="1" applyAlignment="1">
      <alignment horizontal="center" vertical="top"/>
    </xf>
    <xf numFmtId="0" fontId="0" fillId="0" borderId="7" xfId="0" applyBorder="1" applyAlignment="1">
      <alignment horizontal="center" vertical="top" wrapText="1"/>
    </xf>
    <xf numFmtId="0" fontId="0" fillId="0" borderId="9" xfId="0" applyBorder="1" applyAlignment="1">
      <alignment horizontal="center" vertical="top" wrapText="1"/>
    </xf>
    <xf numFmtId="0" fontId="0" fillId="0" borderId="8" xfId="0" applyBorder="1" applyAlignment="1">
      <alignment horizontal="center" vertical="top" wrapText="1"/>
    </xf>
    <xf numFmtId="0" fontId="0" fillId="0" borderId="7" xfId="0" applyBorder="1" applyAlignment="1">
      <alignment horizontal="center" vertical="top"/>
    </xf>
    <xf numFmtId="0" fontId="0" fillId="0" borderId="9" xfId="0" applyBorder="1" applyAlignment="1">
      <alignment horizontal="center" vertical="top"/>
    </xf>
    <xf numFmtId="0" fontId="0" fillId="0" borderId="8" xfId="0" applyBorder="1" applyAlignment="1">
      <alignment horizontal="center" vertical="top"/>
    </xf>
    <xf numFmtId="0" fontId="9" fillId="3" borderId="7"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2" fillId="0" borderId="1" xfId="0" applyFont="1" applyBorder="1" applyAlignment="1">
      <alignment horizontal="left" vertical="top" wrapText="1"/>
    </xf>
    <xf numFmtId="0" fontId="0" fillId="7" borderId="5" xfId="0" applyFill="1" applyBorder="1" applyAlignment="1">
      <alignment horizontal="left" vertical="top"/>
    </xf>
    <xf numFmtId="0" fontId="0" fillId="7" borderId="6" xfId="0" applyFill="1" applyBorder="1" applyAlignment="1">
      <alignment horizontal="left" vertical="top"/>
    </xf>
    <xf numFmtId="0" fontId="9" fillId="0" borderId="7" xfId="0" applyFont="1" applyBorder="1" applyAlignment="1">
      <alignment horizontal="center" vertical="top" wrapText="1"/>
    </xf>
    <xf numFmtId="0" fontId="9" fillId="0" borderId="9" xfId="0" applyFont="1" applyBorder="1" applyAlignment="1">
      <alignment horizontal="center" vertical="top" wrapText="1"/>
    </xf>
    <xf numFmtId="0" fontId="9" fillId="0" borderId="8" xfId="0" applyFont="1" applyBorder="1" applyAlignment="1">
      <alignment horizontal="center" vertical="top" wrapText="1"/>
    </xf>
    <xf numFmtId="0" fontId="13" fillId="0" borderId="1" xfId="0" applyFont="1" applyBorder="1" applyAlignment="1">
      <alignment horizontal="left" vertical="top"/>
    </xf>
    <xf numFmtId="0" fontId="13" fillId="0" borderId="5" xfId="0" applyFont="1" applyBorder="1" applyAlignment="1">
      <alignment horizontal="left" vertical="top" wrapText="1"/>
    </xf>
    <xf numFmtId="0" fontId="13" fillId="0" borderId="13" xfId="0" applyFont="1" applyBorder="1" applyAlignment="1">
      <alignment horizontal="left" vertical="top" wrapText="1"/>
    </xf>
    <xf numFmtId="0" fontId="13" fillId="0" borderId="6" xfId="0" applyFont="1" applyBorder="1" applyAlignment="1">
      <alignment horizontal="left" vertical="top" wrapText="1"/>
    </xf>
    <xf numFmtId="0" fontId="0" fillId="7" borderId="1" xfId="0" applyFill="1" applyBorder="1" applyAlignment="1">
      <alignment horizontal="left" vertical="top"/>
    </xf>
    <xf numFmtId="0" fontId="0" fillId="0" borderId="1" xfId="0" applyBorder="1" applyAlignment="1">
      <alignment horizontal="left" vertical="top" wrapText="1"/>
    </xf>
    <xf numFmtId="0" fontId="0" fillId="0" borderId="1" xfId="0" applyBorder="1" applyAlignment="1">
      <alignment horizontal="center" vertical="top"/>
    </xf>
    <xf numFmtId="0" fontId="13" fillId="0" borderId="1" xfId="0" applyFont="1" applyBorder="1" applyAlignment="1">
      <alignment horizontal="left" vertical="top" wrapText="1"/>
    </xf>
    <xf numFmtId="0" fontId="0" fillId="3" borderId="5" xfId="0" applyFill="1" applyBorder="1" applyAlignment="1">
      <alignment horizontal="center" vertical="top"/>
    </xf>
    <xf numFmtId="0" fontId="0" fillId="3" borderId="13" xfId="0" applyFill="1" applyBorder="1" applyAlignment="1">
      <alignment horizontal="center" vertical="top"/>
    </xf>
    <xf numFmtId="0" fontId="0" fillId="3" borderId="5" xfId="0" applyFill="1" applyBorder="1" applyAlignment="1">
      <alignment horizontal="left" vertical="top"/>
    </xf>
    <xf numFmtId="0" fontId="0" fillId="3" borderId="6" xfId="0" applyFill="1" applyBorder="1" applyAlignment="1">
      <alignment horizontal="left" vertical="top"/>
    </xf>
    <xf numFmtId="0" fontId="0" fillId="3" borderId="1" xfId="0" applyFill="1" applyBorder="1" applyAlignment="1">
      <alignment horizontal="left" vertical="top"/>
    </xf>
    <xf numFmtId="0" fontId="13" fillId="3" borderId="5" xfId="0" applyFont="1" applyFill="1" applyBorder="1" applyAlignment="1">
      <alignment horizontal="left" vertical="top" wrapText="1"/>
    </xf>
    <xf numFmtId="0" fontId="13" fillId="3" borderId="6" xfId="0" applyFont="1" applyFill="1" applyBorder="1" applyAlignment="1">
      <alignment horizontal="left" vertical="top" wrapText="1"/>
    </xf>
    <xf numFmtId="0" fontId="0" fillId="0" borderId="5" xfId="0" applyBorder="1" applyAlignment="1">
      <alignment horizontal="left" vertical="top" wrapText="1"/>
    </xf>
    <xf numFmtId="0" fontId="0" fillId="0" borderId="13" xfId="0" applyBorder="1" applyAlignment="1">
      <alignment horizontal="left" vertical="top" wrapText="1"/>
    </xf>
    <xf numFmtId="0" fontId="0" fillId="0" borderId="6" xfId="0" applyBorder="1" applyAlignment="1">
      <alignment horizontal="left" vertical="top" wrapText="1"/>
    </xf>
    <xf numFmtId="0" fontId="0" fillId="0" borderId="1" xfId="0" applyBorder="1" applyAlignment="1">
      <alignment horizontal="center" vertical="top" wrapText="1"/>
    </xf>
    <xf numFmtId="0" fontId="0" fillId="0" borderId="1" xfId="0" applyBorder="1" applyAlignment="1">
      <alignment horizontal="center"/>
    </xf>
    <xf numFmtId="0" fontId="0" fillId="3" borderId="6" xfId="0" applyFill="1" applyBorder="1" applyAlignment="1">
      <alignment horizontal="center" vertical="top"/>
    </xf>
    <xf numFmtId="0" fontId="19" fillId="0" borderId="5" xfId="0" applyFont="1" applyBorder="1" applyAlignment="1">
      <alignment horizontal="left" vertical="top" wrapText="1"/>
    </xf>
    <xf numFmtId="0" fontId="19" fillId="0" borderId="6" xfId="0" applyFont="1" applyBorder="1" applyAlignment="1">
      <alignment horizontal="left" vertical="top" wrapText="1"/>
    </xf>
    <xf numFmtId="0" fontId="19" fillId="3" borderId="5" xfId="0" applyFont="1" applyFill="1" applyBorder="1" applyAlignment="1">
      <alignment horizontal="left" vertical="top" wrapText="1"/>
    </xf>
    <xf numFmtId="0" fontId="19" fillId="3" borderId="6"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13" fillId="3" borderId="1" xfId="0" applyFont="1" applyFill="1" applyBorder="1" applyAlignment="1">
      <alignment horizontal="left" vertical="top" wrapText="1"/>
    </xf>
    <xf numFmtId="0" fontId="13" fillId="3" borderId="1" xfId="0" applyFont="1" applyFill="1" applyBorder="1" applyAlignment="1">
      <alignment horizontal="center" vertical="top"/>
    </xf>
    <xf numFmtId="0" fontId="19" fillId="3" borderId="7" xfId="0" applyFont="1" applyFill="1" applyBorder="1" applyAlignment="1">
      <alignment horizontal="center" vertical="top"/>
    </xf>
    <xf numFmtId="0" fontId="19" fillId="3" borderId="9" xfId="0" applyFont="1" applyFill="1" applyBorder="1" applyAlignment="1">
      <alignment horizontal="center" vertical="top"/>
    </xf>
    <xf numFmtId="0" fontId="19" fillId="3" borderId="8" xfId="0" applyFont="1" applyFill="1" applyBorder="1" applyAlignment="1">
      <alignment horizontal="center" vertical="top"/>
    </xf>
    <xf numFmtId="0" fontId="5" fillId="2" borderId="14" xfId="0" applyFont="1" applyFill="1" applyBorder="1" applyAlignment="1">
      <alignment horizontal="left"/>
    </xf>
    <xf numFmtId="0" fontId="5" fillId="2" borderId="15" xfId="0" applyFont="1" applyFill="1" applyBorder="1" applyAlignment="1">
      <alignment horizontal="left"/>
    </xf>
    <xf numFmtId="0" fontId="0" fillId="2" borderId="16" xfId="0" applyFill="1" applyBorder="1"/>
    <xf numFmtId="0" fontId="0" fillId="2" borderId="16" xfId="0" applyFill="1" applyBorder="1" applyAlignment="1">
      <alignment horizontal="center"/>
    </xf>
    <xf numFmtId="0" fontId="0" fillId="2" borderId="17" xfId="0" applyFill="1" applyBorder="1" applyAlignment="1">
      <alignment horizontal="center"/>
    </xf>
    <xf numFmtId="0" fontId="0" fillId="3" borderId="18" xfId="0" applyFill="1" applyBorder="1" applyAlignment="1">
      <alignment horizontal="left"/>
    </xf>
    <xf numFmtId="0" fontId="0" fillId="0" borderId="19" xfId="0" applyBorder="1" applyAlignment="1">
      <alignment horizontal="left" wrapText="1"/>
    </xf>
    <xf numFmtId="0" fontId="0" fillId="3" borderId="20" xfId="0" applyFill="1" applyBorder="1" applyAlignment="1">
      <alignment horizontal="left"/>
    </xf>
    <xf numFmtId="0" fontId="0" fillId="3" borderId="21" xfId="0" applyFill="1" applyBorder="1" applyAlignment="1">
      <alignment horizontal="left"/>
    </xf>
    <xf numFmtId="0" fontId="0" fillId="0" borderId="21" xfId="0" applyBorder="1" applyAlignment="1">
      <alignment horizontal="left" wrapText="1"/>
    </xf>
    <xf numFmtId="0" fontId="0" fillId="0" borderId="22" xfId="0" applyBorder="1" applyAlignment="1">
      <alignment horizontal="left" wrapText="1"/>
    </xf>
    <xf numFmtId="0" fontId="0" fillId="0" borderId="23" xfId="0" applyBorder="1" applyAlignment="1">
      <alignment horizontal="left" wrapText="1"/>
    </xf>
    <xf numFmtId="0" fontId="5" fillId="2" borderId="14" xfId="0" applyFont="1" applyFill="1" applyBorder="1"/>
    <xf numFmtId="0" fontId="0" fillId="2" borderId="24" xfId="0" applyFill="1" applyBorder="1" applyAlignment="1">
      <alignment wrapText="1"/>
    </xf>
    <xf numFmtId="0" fontId="0" fillId="0" borderId="19" xfId="0" applyBorder="1" applyAlignment="1">
      <alignment horizontal="left" vertical="top"/>
    </xf>
    <xf numFmtId="0" fontId="0" fillId="3" borderId="25" xfId="0" applyFill="1" applyBorder="1" applyAlignment="1">
      <alignment horizontal="left" wrapText="1"/>
    </xf>
    <xf numFmtId="0" fontId="0" fillId="3" borderId="26" xfId="0" applyFill="1" applyBorder="1" applyAlignment="1">
      <alignment horizontal="left" wrapText="1"/>
    </xf>
    <xf numFmtId="0" fontId="0" fillId="0" borderId="27" xfId="0" applyBorder="1" applyAlignment="1">
      <alignment horizontal="left" vertical="top"/>
    </xf>
    <xf numFmtId="0" fontId="0" fillId="0" borderId="22" xfId="0" applyBorder="1" applyAlignment="1">
      <alignment horizontal="left" vertical="top"/>
    </xf>
    <xf numFmtId="0" fontId="0" fillId="0" borderId="23" xfId="0" applyBorder="1" applyAlignment="1">
      <alignment horizontal="left" vertical="top"/>
    </xf>
    <xf numFmtId="0" fontId="1" fillId="2" borderId="28" xfId="0" applyFont="1" applyFill="1" applyBorder="1" applyAlignment="1">
      <alignment vertical="top"/>
    </xf>
    <xf numFmtId="0" fontId="1" fillId="2" borderId="29" xfId="0" applyFont="1" applyFill="1" applyBorder="1" applyAlignment="1">
      <alignment vertical="top" wrapText="1"/>
    </xf>
    <xf numFmtId="0" fontId="1" fillId="2" borderId="29" xfId="0" applyFont="1" applyFill="1" applyBorder="1" applyAlignment="1">
      <alignment vertical="top"/>
    </xf>
    <xf numFmtId="0" fontId="1" fillId="2" borderId="29" xfId="0" applyFont="1" applyFill="1" applyBorder="1" applyAlignment="1">
      <alignment horizontal="center" vertical="top"/>
    </xf>
    <xf numFmtId="0" fontId="1" fillId="2" borderId="29" xfId="0" applyFont="1" applyFill="1" applyBorder="1" applyAlignment="1">
      <alignment horizontal="left" vertical="top"/>
    </xf>
    <xf numFmtId="0" fontId="1" fillId="2" borderId="30" xfId="0" applyFont="1" applyFill="1" applyBorder="1" applyAlignment="1">
      <alignment horizontal="left" vertical="top"/>
    </xf>
    <xf numFmtId="0" fontId="0" fillId="3" borderId="18" xfId="0" applyFill="1" applyBorder="1" applyAlignment="1">
      <alignment horizontal="center" vertical="top"/>
    </xf>
    <xf numFmtId="0" fontId="0" fillId="0" borderId="31" xfId="0" applyBorder="1" applyAlignment="1">
      <alignment horizontal="left" vertical="top"/>
    </xf>
    <xf numFmtId="0" fontId="0" fillId="5" borderId="31" xfId="0" applyFill="1" applyBorder="1" applyAlignment="1">
      <alignment horizontal="center" vertical="top"/>
    </xf>
    <xf numFmtId="0" fontId="0" fillId="5" borderId="31" xfId="0" applyFill="1" applyBorder="1" applyAlignment="1">
      <alignment horizontal="left" vertical="top"/>
    </xf>
    <xf numFmtId="0" fontId="0" fillId="3" borderId="18" xfId="0" applyFill="1" applyBorder="1" applyAlignment="1">
      <alignment horizontal="center" vertical="top"/>
    </xf>
    <xf numFmtId="0" fontId="0" fillId="3" borderId="20" xfId="0" applyFill="1" applyBorder="1" applyAlignment="1">
      <alignment horizontal="center" vertical="top"/>
    </xf>
    <xf numFmtId="0" fontId="0" fillId="3" borderId="21" xfId="0" applyFill="1" applyBorder="1" applyAlignment="1">
      <alignment horizontal="left" vertical="top" wrapText="1"/>
    </xf>
    <xf numFmtId="0" fontId="0" fillId="0" borderId="27" xfId="0" applyBorder="1" applyAlignment="1">
      <alignment horizontal="center" vertical="top"/>
    </xf>
    <xf numFmtId="0" fontId="0" fillId="0" borderId="22" xfId="0" applyBorder="1" applyAlignment="1">
      <alignment horizontal="center" vertical="top"/>
    </xf>
    <xf numFmtId="0" fontId="1" fillId="2" borderId="28" xfId="0" applyFont="1" applyFill="1" applyBorder="1" applyAlignment="1">
      <alignment horizontal="left" vertical="top"/>
    </xf>
    <xf numFmtId="0" fontId="1" fillId="2" borderId="29" xfId="0" applyFont="1" applyFill="1" applyBorder="1" applyAlignment="1">
      <alignment horizontal="left" vertical="top"/>
    </xf>
    <xf numFmtId="0" fontId="5" fillId="2" borderId="29" xfId="0" applyFont="1" applyFill="1" applyBorder="1" applyAlignment="1">
      <alignment horizontal="left" vertical="top"/>
    </xf>
    <xf numFmtId="0" fontId="5" fillId="2" borderId="29" xfId="0" applyFont="1" applyFill="1" applyBorder="1" applyAlignment="1">
      <alignment vertical="top"/>
    </xf>
    <xf numFmtId="0" fontId="5" fillId="2" borderId="29" xfId="0" applyFont="1" applyFill="1" applyBorder="1" applyAlignment="1">
      <alignment horizontal="center" vertical="top" wrapText="1"/>
    </xf>
    <xf numFmtId="0" fontId="5" fillId="2" borderId="30" xfId="0" applyFont="1" applyFill="1" applyBorder="1" applyAlignment="1">
      <alignment horizontal="left" vertical="top" wrapText="1"/>
    </xf>
    <xf numFmtId="0" fontId="0" fillId="0" borderId="19" xfId="0" applyBorder="1" applyAlignment="1">
      <alignment vertical="top" wrapText="1"/>
    </xf>
    <xf numFmtId="0" fontId="0" fillId="0" borderId="21" xfId="0" applyBorder="1" applyAlignment="1">
      <alignment horizontal="center" vertical="center"/>
    </xf>
    <xf numFmtId="0" fontId="0" fillId="0" borderId="21" xfId="0" applyBorder="1" applyAlignment="1">
      <alignment horizontal="left" vertical="top" wrapText="1"/>
    </xf>
    <xf numFmtId="0" fontId="0" fillId="0" borderId="21" xfId="0" applyBorder="1" applyAlignment="1">
      <alignment horizontal="center" vertical="center"/>
    </xf>
    <xf numFmtId="0" fontId="0" fillId="0" borderId="21" xfId="0" applyBorder="1" applyAlignment="1">
      <alignment horizontal="center" vertical="center" wrapText="1"/>
    </xf>
    <xf numFmtId="0" fontId="0" fillId="0" borderId="32" xfId="0" applyBorder="1" applyAlignment="1">
      <alignment vertical="top" wrapText="1"/>
    </xf>
    <xf numFmtId="0" fontId="1" fillId="2" borderId="33" xfId="0" applyFont="1" applyFill="1" applyBorder="1" applyAlignment="1">
      <alignment horizontal="center" vertical="top"/>
    </xf>
    <xf numFmtId="0" fontId="5" fillId="2" borderId="24" xfId="0" applyFont="1" applyFill="1" applyBorder="1" applyAlignment="1">
      <alignment vertical="top" wrapText="1"/>
    </xf>
    <xf numFmtId="0" fontId="5" fillId="2" borderId="24" xfId="0" applyFont="1" applyFill="1" applyBorder="1" applyAlignment="1">
      <alignment horizontal="left" vertical="top"/>
    </xf>
    <xf numFmtId="0" fontId="5" fillId="2" borderId="34" xfId="0" applyFont="1" applyFill="1" applyBorder="1" applyAlignment="1">
      <alignment horizontal="left" vertical="top"/>
    </xf>
    <xf numFmtId="0" fontId="0" fillId="3" borderId="35" xfId="0" applyFill="1" applyBorder="1" applyAlignment="1">
      <alignment horizontal="center" vertical="top"/>
    </xf>
    <xf numFmtId="0" fontId="0" fillId="0" borderId="36" xfId="0" applyBorder="1" applyAlignment="1">
      <alignment horizontal="left" vertical="top" wrapText="1"/>
    </xf>
    <xf numFmtId="0" fontId="0" fillId="3" borderId="37" xfId="0" applyFill="1" applyBorder="1" applyAlignment="1">
      <alignment horizontal="center" vertical="top"/>
    </xf>
    <xf numFmtId="0" fontId="0" fillId="0" borderId="38" xfId="0" applyBorder="1" applyAlignment="1">
      <alignment horizontal="left" vertical="top" wrapText="1"/>
    </xf>
    <xf numFmtId="0" fontId="0" fillId="3" borderId="39" xfId="0" applyFill="1" applyBorder="1" applyAlignment="1">
      <alignment horizontal="center" vertical="top"/>
    </xf>
    <xf numFmtId="0" fontId="9" fillId="0" borderId="40" xfId="0" applyFont="1" applyBorder="1" applyAlignment="1">
      <alignment horizontal="center" vertical="center" wrapText="1"/>
    </xf>
    <xf numFmtId="0" fontId="0" fillId="0" borderId="41" xfId="0" applyBorder="1" applyAlignment="1">
      <alignment horizontal="left" vertical="top" wrapText="1"/>
    </xf>
    <xf numFmtId="0" fontId="1" fillId="2" borderId="28" xfId="0" applyFont="1" applyFill="1" applyBorder="1" applyAlignment="1">
      <alignment horizontal="center" vertical="top"/>
    </xf>
    <xf numFmtId="0" fontId="5" fillId="2" borderId="29" xfId="0" applyFont="1" applyFill="1" applyBorder="1" applyAlignment="1">
      <alignment horizontal="left" vertical="top" wrapText="1"/>
    </xf>
    <xf numFmtId="0" fontId="5" fillId="2" borderId="34" xfId="0" applyFont="1" applyFill="1" applyBorder="1" applyAlignment="1">
      <alignment vertical="top" wrapText="1"/>
    </xf>
    <xf numFmtId="0" fontId="5" fillId="2" borderId="30" xfId="0" applyFont="1" applyFill="1" applyBorder="1" applyAlignment="1">
      <alignment vertical="top"/>
    </xf>
    <xf numFmtId="0" fontId="0" fillId="0" borderId="19" xfId="0" applyBorder="1" applyAlignment="1">
      <alignment horizontal="left" vertical="top" wrapText="1"/>
    </xf>
    <xf numFmtId="0" fontId="9" fillId="0" borderId="36" xfId="0" applyFont="1" applyBorder="1" applyAlignment="1">
      <alignment horizontal="left" vertical="top" wrapText="1"/>
    </xf>
    <xf numFmtId="0" fontId="9" fillId="0" borderId="38" xfId="0" applyFont="1" applyBorder="1" applyAlignment="1">
      <alignment horizontal="left" vertical="top" wrapText="1"/>
    </xf>
    <xf numFmtId="0" fontId="2" fillId="3" borderId="21" xfId="0" applyFont="1" applyFill="1" applyBorder="1" applyAlignment="1">
      <alignment horizontal="left" vertical="top" wrapText="1"/>
    </xf>
    <xf numFmtId="0" fontId="9" fillId="0" borderId="41" xfId="0" applyFont="1" applyBorder="1" applyAlignment="1">
      <alignment horizontal="left" vertical="top" wrapText="1"/>
    </xf>
    <xf numFmtId="0" fontId="0" fillId="0" borderId="34" xfId="0" applyBorder="1" applyAlignment="1">
      <alignment horizontal="left" vertical="top"/>
    </xf>
    <xf numFmtId="0" fontId="0" fillId="0" borderId="27" xfId="0" applyBorder="1" applyAlignment="1">
      <alignment horizontal="center" vertical="center"/>
    </xf>
    <xf numFmtId="0" fontId="0" fillId="0" borderId="26" xfId="0" applyBorder="1" applyAlignment="1">
      <alignment horizontal="center" vertical="center"/>
    </xf>
    <xf numFmtId="0" fontId="0" fillId="0" borderId="21" xfId="0" applyBorder="1" applyAlignment="1">
      <alignment vertical="top" wrapText="1"/>
    </xf>
    <xf numFmtId="0" fontId="5" fillId="2" borderId="29" xfId="0" applyFont="1" applyFill="1" applyBorder="1" applyAlignment="1">
      <alignment vertical="top" wrapText="1"/>
    </xf>
    <xf numFmtId="0" fontId="0" fillId="3" borderId="42" xfId="0" applyFill="1" applyBorder="1" applyAlignment="1">
      <alignment horizontal="center" vertical="top"/>
    </xf>
    <xf numFmtId="0" fontId="0" fillId="0" borderId="43" xfId="0" applyBorder="1" applyAlignment="1">
      <alignment horizontal="left" vertical="top" wrapText="1"/>
    </xf>
    <xf numFmtId="0" fontId="0" fillId="0" borderId="32" xfId="0" applyBorder="1" applyAlignment="1">
      <alignment horizontal="left" wrapText="1"/>
    </xf>
    <xf numFmtId="0" fontId="0" fillId="0" borderId="21" xfId="0" applyBorder="1" applyAlignment="1">
      <alignment horizontal="left" vertical="top"/>
    </xf>
    <xf numFmtId="0" fontId="0" fillId="0" borderId="32" xfId="0" applyBorder="1" applyAlignment="1">
      <alignment horizontal="left" vertical="top"/>
    </xf>
    <xf numFmtId="0" fontId="0" fillId="0" borderId="26" xfId="0" applyBorder="1" applyAlignment="1">
      <alignment horizontal="center" vertical="top"/>
    </xf>
    <xf numFmtId="0" fontId="1" fillId="2" borderId="24" xfId="0" applyFont="1" applyFill="1" applyBorder="1" applyAlignment="1">
      <alignment horizontal="left" vertical="top"/>
    </xf>
    <xf numFmtId="0" fontId="1" fillId="2" borderId="34" xfId="0" applyFont="1" applyFill="1" applyBorder="1" applyAlignment="1">
      <alignment horizontal="left" vertical="top"/>
    </xf>
    <xf numFmtId="0" fontId="20" fillId="2" borderId="29" xfId="0" applyFont="1" applyFill="1" applyBorder="1" applyAlignment="1">
      <alignment horizontal="center" vertical="top" wrapText="1"/>
    </xf>
    <xf numFmtId="0" fontId="0" fillId="3" borderId="35" xfId="0" applyFill="1" applyBorder="1" applyAlignment="1">
      <alignment horizontal="center" vertical="top" wrapText="1"/>
    </xf>
    <xf numFmtId="0" fontId="0" fillId="0" borderId="36" xfId="0" applyBorder="1" applyAlignment="1">
      <alignment horizontal="center"/>
    </xf>
    <xf numFmtId="0" fontId="0" fillId="3" borderId="37" xfId="0" applyFill="1" applyBorder="1" applyAlignment="1">
      <alignment horizontal="center" vertical="top" wrapText="1"/>
    </xf>
    <xf numFmtId="0" fontId="0" fillId="0" borderId="38" xfId="0" applyBorder="1" applyAlignment="1">
      <alignment horizontal="center"/>
    </xf>
    <xf numFmtId="0" fontId="0" fillId="3" borderId="42" xfId="0" applyFill="1" applyBorder="1" applyAlignment="1">
      <alignment horizontal="center" vertical="top" wrapText="1"/>
    </xf>
    <xf numFmtId="0" fontId="0" fillId="0" borderId="43" xfId="0" applyBorder="1" applyAlignment="1">
      <alignment horizontal="center"/>
    </xf>
    <xf numFmtId="0" fontId="0" fillId="3" borderId="42" xfId="0" applyFill="1" applyBorder="1" applyAlignment="1">
      <alignment horizontal="center" vertical="top" wrapText="1"/>
    </xf>
    <xf numFmtId="0" fontId="0" fillId="0" borderId="43" xfId="0" applyBorder="1" applyAlignment="1">
      <alignment horizontal="center"/>
    </xf>
    <xf numFmtId="0" fontId="0" fillId="3" borderId="20" xfId="0" applyFill="1" applyBorder="1" applyAlignment="1">
      <alignment horizontal="center" vertical="top"/>
    </xf>
    <xf numFmtId="0" fontId="0" fillId="3" borderId="21" xfId="0" applyFill="1" applyBorder="1" applyAlignment="1">
      <alignment vertical="top" wrapText="1"/>
    </xf>
    <xf numFmtId="0" fontId="0" fillId="0" borderId="40" xfId="0" applyBorder="1" applyAlignment="1">
      <alignment horizontal="center" vertical="center"/>
    </xf>
    <xf numFmtId="0" fontId="0" fillId="0" borderId="40" xfId="0" applyBorder="1" applyAlignment="1">
      <alignment horizontal="center" vertical="center" wrapText="1"/>
    </xf>
    <xf numFmtId="0" fontId="0" fillId="0" borderId="41" xfId="0" applyBorder="1" applyAlignment="1">
      <alignment horizontal="center"/>
    </xf>
  </cellXfs>
  <cellStyles count="1">
    <cellStyle name="Standard" xfId="0" builtinId="0"/>
  </cellStyles>
  <dxfs count="279">
    <dxf>
      <fill>
        <patternFill>
          <bgColor rgb="FFFF0000"/>
        </patternFill>
      </fill>
    </dxf>
    <dxf>
      <fill>
        <patternFill>
          <bgColor rgb="FF92D050"/>
        </patternFill>
      </fill>
    </dxf>
    <dxf>
      <fill>
        <patternFill>
          <bgColor theme="9" tint="0.59996337778862885"/>
        </patternFill>
      </fill>
    </dxf>
    <dxf>
      <fill>
        <patternFill>
          <bgColor rgb="FF92D050"/>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rgb="FF92D050"/>
        </patternFill>
      </fill>
    </dxf>
    <dxf>
      <fill>
        <patternFill>
          <bgColor theme="5"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59996337778862885"/>
        </patternFill>
      </fill>
    </dxf>
    <dxf>
      <fill>
        <patternFill>
          <bgColor rgb="FF92D050"/>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59996337778862885"/>
        </patternFill>
      </fill>
    </dxf>
    <dxf>
      <fill>
        <patternFill>
          <bgColor theme="5" tint="0.59996337778862885"/>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59996337778862885"/>
        </patternFill>
      </fill>
    </dxf>
    <dxf>
      <fill>
        <patternFill>
          <bgColor theme="5" tint="0.59996337778862885"/>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5" tint="0.59996337778862885"/>
        </patternFill>
      </fill>
    </dxf>
    <dxf>
      <fill>
        <patternFill>
          <bgColor theme="9" tint="0.59996337778862885"/>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59996337778862885"/>
        </patternFill>
      </fill>
    </dxf>
    <dxf>
      <fill>
        <patternFill>
          <bgColor rgb="FF92D050"/>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5" tint="0.59996337778862885"/>
        </patternFill>
      </fill>
    </dxf>
    <dxf>
      <fill>
        <patternFill>
          <bgColor theme="9" tint="0.59996337778862885"/>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59996337778862885"/>
        </patternFill>
      </fill>
    </dxf>
    <dxf>
      <fill>
        <patternFill>
          <bgColor theme="5" tint="0.59996337778862885"/>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5" tint="0.59996337778862885"/>
        </patternFill>
      </fill>
    </dxf>
    <dxf>
      <fill>
        <patternFill>
          <bgColor theme="9" tint="0.59996337778862885"/>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9" tint="0.59996337778862885"/>
        </patternFill>
      </fill>
    </dxf>
    <dxf>
      <fill>
        <patternFill>
          <bgColor theme="5" tint="0.59996337778862885"/>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EE73D-F426-4D51-AFE5-38FA8DF5FF38}">
  <sheetPr codeName="Tabelle1">
    <pageSetUpPr fitToPage="1"/>
  </sheetPr>
  <dimension ref="A1:J64"/>
  <sheetViews>
    <sheetView showGridLines="0" tabSelected="1" zoomScaleNormal="100" workbookViewId="0">
      <selection activeCell="C63" sqref="C63:D64"/>
    </sheetView>
  </sheetViews>
  <sheetFormatPr baseColWidth="10" defaultColWidth="11.42578125" defaultRowHeight="12.75" x14ac:dyDescent="0.2"/>
  <cols>
    <col min="1" max="1" width="4.7109375" customWidth="1"/>
    <col min="2" max="2" width="67.42578125" style="41" customWidth="1"/>
    <col min="3" max="3" width="28" customWidth="1"/>
    <col min="4" max="4" width="8.7109375" customWidth="1"/>
    <col min="5" max="5" width="49.85546875" customWidth="1"/>
    <col min="6" max="6" width="22" customWidth="1"/>
    <col min="7" max="7" width="37.7109375" customWidth="1"/>
    <col min="8" max="8" width="35.28515625" customWidth="1"/>
    <col min="9" max="9" width="11.7109375" customWidth="1"/>
    <col min="10" max="10" width="12.28515625" customWidth="1"/>
  </cols>
  <sheetData>
    <row r="1" spans="1:8" ht="18" x14ac:dyDescent="0.25">
      <c r="A1" s="15" t="str">
        <f>'Stammdaten Level I'!A1</f>
        <v>Initiative "MoveSmart - pour une mobilité d'entreprise simple et durable" - Évaluation de la mobilité Niveau I</v>
      </c>
      <c r="H1" s="55"/>
    </row>
    <row r="2" spans="1:8" ht="13.5" thickBot="1" x14ac:dyDescent="0.25">
      <c r="A2" t="str">
        <f>'Stammdaten Level I'!A2</f>
        <v>Instructions: pour un complément d’information, veuillez consulter le texte des cellules contenant un coin rouge (en passant la souris dessus).</v>
      </c>
    </row>
    <row r="3" spans="1:8" ht="15" x14ac:dyDescent="0.25">
      <c r="A3" s="210" t="str">
        <f>'Stammdaten Level I'!A3</f>
        <v>Informations relatives à la personne do contact</v>
      </c>
      <c r="B3" s="211"/>
      <c r="C3" s="212"/>
      <c r="D3" s="212"/>
      <c r="E3" s="213"/>
      <c r="F3" s="214"/>
    </row>
    <row r="4" spans="1:8" x14ac:dyDescent="0.2">
      <c r="A4" s="215" t="str">
        <f>'Stammdaten Level I'!A4</f>
        <v>Raison sociale</v>
      </c>
      <c r="B4" s="147"/>
      <c r="C4" s="142"/>
      <c r="D4" s="142"/>
      <c r="E4" s="142"/>
      <c r="F4" s="216"/>
      <c r="H4" s="44"/>
    </row>
    <row r="5" spans="1:8" x14ac:dyDescent="0.2">
      <c r="A5" s="215" t="str">
        <f>'Stammdaten Level I'!A5</f>
        <v>Site et NPA du siège social</v>
      </c>
      <c r="B5" s="147"/>
      <c r="C5" s="142"/>
      <c r="D5" s="142"/>
      <c r="E5" s="142"/>
      <c r="F5" s="216"/>
      <c r="H5" s="44"/>
    </row>
    <row r="6" spans="1:8" ht="13.5" thickBot="1" x14ac:dyDescent="0.25">
      <c r="A6" s="217" t="str">
        <f>'Stammdaten Level I'!A6</f>
        <v>Nom, fonction et adresse électronique de la personne en charge de la mobilité</v>
      </c>
      <c r="B6" s="218"/>
      <c r="C6" s="219"/>
      <c r="D6" s="220"/>
      <c r="E6" s="220"/>
      <c r="F6" s="221"/>
      <c r="H6" s="44"/>
    </row>
    <row r="7" spans="1:8" ht="13.5" thickBot="1" x14ac:dyDescent="0.25">
      <c r="A7" s="45"/>
      <c r="B7" s="45"/>
      <c r="C7" s="44"/>
      <c r="D7" s="44"/>
      <c r="E7" s="44"/>
      <c r="H7" s="44"/>
    </row>
    <row r="8" spans="1:8" ht="15" x14ac:dyDescent="0.25">
      <c r="A8" s="222" t="str">
        <f>'Stammdaten Level I'!A8</f>
        <v>Informations générales</v>
      </c>
      <c r="B8" s="223"/>
      <c r="C8" s="212"/>
      <c r="D8" s="212"/>
      <c r="E8" s="213"/>
      <c r="F8" s="214"/>
    </row>
    <row r="9" spans="1:8" x14ac:dyDescent="0.2">
      <c r="A9" s="215" t="str">
        <f>'Stammdaten Level I'!A9</f>
        <v>Nombre de collaborateurs et collaboratrices</v>
      </c>
      <c r="B9" s="147"/>
      <c r="C9" s="133"/>
      <c r="D9" s="133"/>
      <c r="E9" s="133"/>
      <c r="F9" s="224"/>
      <c r="H9" s="44"/>
    </row>
    <row r="10" spans="1:8" ht="76.5" customHeight="1" thickBot="1" x14ac:dyDescent="0.25">
      <c r="A10" s="225" t="str">
        <f>'Stammdaten Level I'!A10</f>
        <v>Veuillez indiquer dans la colonne de droite si cette déclaration concerne les données suivantes 
a) de l’entreprise totale suisse.
b) dont le siège social est en Suisse.
c) d’une succursale/succursale en Suisse.
d) d’une filiale en Suisse.</v>
      </c>
      <c r="B10" s="226"/>
      <c r="C10" s="227"/>
      <c r="D10" s="228"/>
      <c r="E10" s="228"/>
      <c r="F10" s="229"/>
      <c r="H10" s="44"/>
    </row>
    <row r="11" spans="1:8" ht="13.5" thickBot="1" x14ac:dyDescent="0.25"/>
    <row r="12" spans="1:8" s="4" customFormat="1" ht="32.25" customHeight="1" x14ac:dyDescent="0.2">
      <c r="A12" s="230" t="str">
        <f>'Stammdaten Level I'!A12</f>
        <v>N°</v>
      </c>
      <c r="B12" s="231" t="str">
        <f>'Stammdaten Level I'!B12</f>
        <v>Répartition modale</v>
      </c>
      <c r="C12" s="232" t="str">
        <f>'Stammdaten Level I'!C12</f>
        <v>Moyen de transport</v>
      </c>
      <c r="D12" s="233" t="str">
        <f>'Stammdaten Level I'!D12</f>
        <v>%</v>
      </c>
      <c r="E12" s="234" t="str">
        <f>'Stammdaten Level I'!E12</f>
        <v>Remarques</v>
      </c>
      <c r="F12" s="235"/>
      <c r="G12"/>
      <c r="H12" s="3"/>
    </row>
    <row r="13" spans="1:8" s="4" customFormat="1" x14ac:dyDescent="0.2">
      <c r="A13" s="236">
        <f>'Stammdaten Level I'!A13</f>
        <v>1</v>
      </c>
      <c r="B13" s="125" t="str">
        <f>'Stammdaten Level I'!B13</f>
        <v>Quel est, selon vous, le pourcentage des différents moyens de transport utilisés le plus souvent par vos collaborateurs et collaboratrices pour se rendre de leur domicile à votre entreprise?</v>
      </c>
      <c r="C13" s="17" t="str">
        <f>'Stammdaten Level I'!C13</f>
        <v>TIM (voiture, moto/scooter)</v>
      </c>
      <c r="D13" s="27"/>
      <c r="E13" s="133"/>
      <c r="F13" s="224"/>
      <c r="G13"/>
      <c r="H13" s="3"/>
    </row>
    <row r="14" spans="1:8" s="4" customFormat="1" x14ac:dyDescent="0.2">
      <c r="A14" s="236"/>
      <c r="B14" s="125"/>
      <c r="C14" s="17" t="str">
        <f>'Stammdaten Level I'!C14</f>
        <v>Transports publics</v>
      </c>
      <c r="D14" s="27"/>
      <c r="E14" s="129"/>
      <c r="F14" s="237"/>
      <c r="G14"/>
      <c r="H14" s="3"/>
    </row>
    <row r="15" spans="1:8" s="4" customFormat="1" x14ac:dyDescent="0.2">
      <c r="A15" s="236"/>
      <c r="B15" s="125"/>
      <c r="C15" s="17" t="str">
        <f>'Stammdaten Level I'!C15</f>
        <v>Mobilité active - velo</v>
      </c>
      <c r="D15" s="27"/>
      <c r="E15" s="129"/>
      <c r="F15" s="237"/>
      <c r="G15"/>
      <c r="H15" s="58"/>
    </row>
    <row r="16" spans="1:8" s="4" customFormat="1" x14ac:dyDescent="0.2">
      <c r="A16" s="236"/>
      <c r="B16" s="125"/>
      <c r="C16" s="17" t="str">
        <f>'Stammdaten Level I'!C16</f>
        <v>Mobilité active - marche</v>
      </c>
      <c r="D16" s="27"/>
      <c r="E16" s="129"/>
      <c r="F16" s="237"/>
      <c r="G16"/>
      <c r="H16" s="56"/>
    </row>
    <row r="17" spans="1:10" s="4" customFormat="1" x14ac:dyDescent="0.2">
      <c r="A17" s="236"/>
      <c r="B17" s="125"/>
      <c r="C17" s="17" t="str">
        <f>'Stammdaten Level I'!C17</f>
        <v>Total théorique</v>
      </c>
      <c r="D17" s="40">
        <f>SUM(D13:D16)</f>
        <v>0</v>
      </c>
      <c r="E17" s="131"/>
      <c r="F17" s="238"/>
      <c r="G17"/>
      <c r="H17" s="3"/>
    </row>
    <row r="18" spans="1:10" s="4" customFormat="1" x14ac:dyDescent="0.2">
      <c r="A18" s="236">
        <f>'Stammdaten Level I'!A18</f>
        <v>2</v>
      </c>
      <c r="B18" s="125" t="str">
        <f>'Stammdaten Level I'!B18</f>
        <v xml:space="preserve">Veuillez indiquer le pourcentage de moyens de transport utilisés par votre personnel pour leurs voyages d’affaires (y compris la prise en compte du décompte des frais). </v>
      </c>
      <c r="C18" s="17" t="str">
        <f>'Stammdaten Level I'!C18</f>
        <v>TIM (voiture, moto/scooter)</v>
      </c>
      <c r="D18" s="27"/>
      <c r="E18" s="133"/>
      <c r="F18" s="224"/>
      <c r="G18"/>
      <c r="H18" s="3"/>
    </row>
    <row r="19" spans="1:10" s="4" customFormat="1" x14ac:dyDescent="0.2">
      <c r="A19" s="236"/>
      <c r="B19" s="125"/>
      <c r="C19" s="17" t="str">
        <f>'Stammdaten Level I'!C19</f>
        <v>Transports publics</v>
      </c>
      <c r="D19" s="27"/>
      <c r="E19" s="129"/>
      <c r="F19" s="237"/>
      <c r="G19"/>
      <c r="H19" s="3"/>
    </row>
    <row r="20" spans="1:10" s="4" customFormat="1" x14ac:dyDescent="0.2">
      <c r="A20" s="236"/>
      <c r="B20" s="125"/>
      <c r="C20" s="17" t="str">
        <f>'Stammdaten Level I'!C20</f>
        <v>Flugzeug</v>
      </c>
      <c r="D20" s="27"/>
      <c r="E20" s="129"/>
      <c r="F20" s="237"/>
      <c r="G20"/>
      <c r="H20" s="56"/>
      <c r="I20" s="14"/>
      <c r="J20" s="1"/>
    </row>
    <row r="21" spans="1:10" s="4" customFormat="1" x14ac:dyDescent="0.2">
      <c r="A21" s="236"/>
      <c r="B21" s="125"/>
      <c r="C21" s="17" t="str">
        <f>'Stammdaten Level I'!C21</f>
        <v>Mobilité active - velo</v>
      </c>
      <c r="D21" s="27"/>
      <c r="E21" s="129"/>
      <c r="F21" s="237"/>
      <c r="G21"/>
      <c r="H21" s="58"/>
    </row>
    <row r="22" spans="1:10" s="4" customFormat="1" x14ac:dyDescent="0.2">
      <c r="A22" s="236"/>
      <c r="B22" s="125"/>
      <c r="C22" s="17" t="str">
        <f>'Stammdaten Level I'!C22</f>
        <v>Mobilité active - marche</v>
      </c>
      <c r="D22" s="27"/>
      <c r="E22" s="129"/>
      <c r="F22" s="237"/>
      <c r="G22"/>
      <c r="H22" s="3"/>
    </row>
    <row r="23" spans="1:10" s="4" customFormat="1" x14ac:dyDescent="0.2">
      <c r="A23" s="236"/>
      <c r="B23" s="125"/>
      <c r="C23" s="17" t="str">
        <f>'Stammdaten Level I'!C23</f>
        <v>Total théorique</v>
      </c>
      <c r="D23" s="40">
        <f>SUM(D18:D22)</f>
        <v>0</v>
      </c>
      <c r="E23" s="148"/>
      <c r="F23" s="239"/>
      <c r="G23"/>
      <c r="H23" s="3"/>
    </row>
    <row r="24" spans="1:10" s="4" customFormat="1" ht="38.25" x14ac:dyDescent="0.2">
      <c r="A24" s="240">
        <f>'Stammdaten Level I'!A24</f>
        <v>3</v>
      </c>
      <c r="B24" s="18" t="str">
        <f>'Stammdaten Level I'!B24</f>
        <v>Les données saisies à la question 1 ont-elles été estimées ou relevées (p. ex. enquête auprès du personnel)? Si les données se fondent sur une estimation, indiquez les hypothèses correspondantes dans le champ «Remarques».</v>
      </c>
      <c r="C24" s="138"/>
      <c r="D24" s="139"/>
      <c r="E24" s="129"/>
      <c r="F24" s="237"/>
      <c r="G24"/>
      <c r="H24" s="3"/>
    </row>
    <row r="25" spans="1:10" s="4" customFormat="1" ht="39.75" customHeight="1" thickBot="1" x14ac:dyDescent="0.25">
      <c r="A25" s="241">
        <f>'Stammdaten Level I'!A25</f>
        <v>4</v>
      </c>
      <c r="B25" s="242" t="str">
        <f>'Stammdaten Level I'!B25</f>
        <v>Les données saisies à la question 2 ont-elles fait l’objet d’estimations ou d’un relevé (p. ex. justificatifs de frais, outils de remboursement des frais)? Si les données se fondent sur une estimation, saisissez les hypothèses correspondantes dans le champ «Remarques».</v>
      </c>
      <c r="C25" s="243"/>
      <c r="D25" s="244"/>
      <c r="E25" s="227"/>
      <c r="F25" s="229"/>
      <c r="G25"/>
      <c r="H25" s="3"/>
    </row>
    <row r="26" spans="1:10" s="4" customFormat="1" ht="15.75" thickBot="1" x14ac:dyDescent="0.25">
      <c r="A26" s="6"/>
      <c r="B26" s="24"/>
      <c r="C26" s="23"/>
      <c r="D26" s="23"/>
      <c r="E26" s="23"/>
      <c r="F26" s="25"/>
      <c r="G26" s="25"/>
      <c r="H26" s="3"/>
    </row>
    <row r="27" spans="1:10" s="4" customFormat="1" ht="32.25" customHeight="1" x14ac:dyDescent="0.2">
      <c r="A27" s="245" t="str">
        <f>Stammdaten_alt!A27</f>
        <v>Nr</v>
      </c>
      <c r="B27" s="246" t="str">
        <f>'Stammdaten Level I'!B27</f>
        <v>Généralités</v>
      </c>
      <c r="C27" s="247" t="str">
        <f>'Stammdaten Level I'!C27</f>
        <v>Réponse</v>
      </c>
      <c r="D27" s="247"/>
      <c r="E27" s="248" t="str">
        <f>'Stammdaten Level I'!E27</f>
        <v xml:space="preserve">Mesure
</v>
      </c>
      <c r="F27" s="249" t="str">
        <f>'Stammdaten Level I'!F27</f>
        <v>Niveau d'engagement 
Niveau I</v>
      </c>
      <c r="G27" s="249" t="str">
        <f>'Stammdaten Level I'!G27</f>
        <v>La documentation/pièces justificatives/directives pour le rapport sont-elles disponibles?</v>
      </c>
      <c r="H27" s="250" t="str">
        <f>'Stammdaten Level I'!H27</f>
        <v>Remarques</v>
      </c>
    </row>
    <row r="28" spans="1:10" s="4" customFormat="1" ht="43.5" customHeight="1" x14ac:dyDescent="0.2">
      <c r="A28" s="240">
        <f>'Stammdaten Level I'!A28</f>
        <v>5</v>
      </c>
      <c r="B28" s="18" t="str">
        <f>'Stammdaten Level I'!B28</f>
        <v>Votre entreprise dispose-t-elle déjà d’un concept de mobilité?</v>
      </c>
      <c r="C28" s="115"/>
      <c r="D28" s="115"/>
      <c r="E28" s="16" t="str" cm="1">
        <f t="array" aca="1" ref="E28" ca="1">IF(C28="Non", INDIRECT("'Stammdaten Level I'!E28"), "")</f>
        <v/>
      </c>
      <c r="F28" s="73" t="str">
        <f>'Stammdaten Level I'!F28</f>
        <v>Obligatoire</v>
      </c>
      <c r="G28" s="90"/>
      <c r="H28" s="251"/>
    </row>
    <row r="29" spans="1:10" s="4" customFormat="1" ht="66.75" customHeight="1" x14ac:dyDescent="0.2">
      <c r="A29" s="240">
        <f>'Stammdaten Level I'!A29</f>
        <v>6</v>
      </c>
      <c r="B29" s="18" t="str">
        <f>'Stammdaten Level I'!B29</f>
        <v>Votre concept de mobilité comporte-t-il des objectifs concrets de réduction des émissions de CO2 liées aux voyages d’affaires et aux trajets pendulaires, y compris une trajectoire de réduction définie et des mesures correspondantes? Si oui, veuillez indiquer dans la colonne H «Remarques» l’échéance à laquelle votre entreprise atteindra la valeur de zéro émission nette conformément aux objectifs définis, ainsi que les mesures mises en œuvre pour les mettre en œuvre.</v>
      </c>
      <c r="C29" s="119"/>
      <c r="D29" s="120"/>
      <c r="E29" s="16" t="str" cm="1">
        <f t="array" aca="1" ref="E29" ca="1">IF(C29="Non", INDIRECT("'Stammdaten Level I'!E29"), "")</f>
        <v/>
      </c>
      <c r="F29" s="73" t="str">
        <f>'Stammdaten Level I'!F29</f>
        <v>Obligatoire</v>
      </c>
      <c r="G29" s="90"/>
      <c r="H29" s="251"/>
    </row>
    <row r="30" spans="1:10" s="4" customFormat="1" ht="43.5" customHeight="1" x14ac:dyDescent="0.2">
      <c r="A30" s="240">
        <f>'Stammdaten Level I'!A30</f>
        <v>7</v>
      </c>
      <c r="B30" s="18" t="str">
        <f>'Stammdaten Level I'!B30</f>
        <v xml:space="preserve">Si votre entreprise a déjà défini des mesures conformément à la question 6, sont-elles en cours de mise en œuvre ou déjà mises en œuvre? Veuillez saisir les mesures sous forme de mots-clés dans la colonne H «Remarques». </v>
      </c>
      <c r="C30" s="119"/>
      <c r="D30" s="120"/>
      <c r="E30" s="16" t="str" cm="1">
        <f t="array" aca="1" ref="E30" ca="1">IF(C30="Aucune mesure n’a encore été définie", INDIRECT("'Stammdaten Level I'!E30"), "")</f>
        <v/>
      </c>
      <c r="F30" s="73" t="str">
        <f>'Stammdaten Level I'!F30</f>
        <v>Obligatoire</v>
      </c>
      <c r="G30" s="90"/>
      <c r="H30" s="251"/>
    </row>
    <row r="31" spans="1:10" s="4" customFormat="1" ht="56.25" customHeight="1" x14ac:dyDescent="0.2">
      <c r="A31" s="240">
        <f>'Stammdaten Level I'!A31</f>
        <v>8</v>
      </c>
      <c r="B31" s="18" t="str">
        <f>'Stammdaten Level I'!B31</f>
        <v xml:space="preserve">Votre entreprise établit-elle un reporting CO2 relatif à la mobilité? </v>
      </c>
      <c r="C31" s="115"/>
      <c r="D31" s="115"/>
      <c r="E31" s="16" t="str" cm="1">
        <f t="array" aca="1" ref="E31" ca="1">IF(C31="Non", INDIRECT("'Stammdaten Level I'!E31"), "")</f>
        <v/>
      </c>
      <c r="F31" s="73" t="str">
        <f>'Stammdaten Level I'!F31</f>
        <v>Obligatoire</v>
      </c>
      <c r="G31" s="90"/>
      <c r="H31" s="251"/>
    </row>
    <row r="32" spans="1:10" s="4" customFormat="1" ht="45" customHeight="1" x14ac:dyDescent="0.2">
      <c r="A32" s="240">
        <f>'Stammdaten Level I'!A32</f>
        <v>9</v>
      </c>
      <c r="B32" s="18" t="str">
        <f>'Stammdaten Level I'!B32</f>
        <v xml:space="preserve">Si des places de stationnement sont mises à la disposition de vos collaboratrices et collaborateurs, avez-vous déjà introduit un système de gestion des places de stationnement assorti d’un règlement ad hoc? </v>
      </c>
      <c r="C32" s="115"/>
      <c r="D32" s="115"/>
      <c r="E32" s="16" t="str" cm="1">
        <f t="array" aca="1" ref="E32" ca="1">IF(C32="Non", INDIRECT("'Stammdaten Level I'!E32"), "")</f>
        <v/>
      </c>
      <c r="F32" s="73" t="str">
        <f>'Stammdaten Level I'!F32</f>
        <v>Obligatoire</v>
      </c>
      <c r="G32" s="90"/>
      <c r="H32" s="251"/>
    </row>
    <row r="33" spans="1:10" s="4" customFormat="1" ht="54" customHeight="1" thickBot="1" x14ac:dyDescent="0.25">
      <c r="A33" s="241">
        <f>'Stammdaten Level I'!A33</f>
        <v>10</v>
      </c>
      <c r="B33" s="242" t="str">
        <f>'Stammdaten Level I'!B33</f>
        <v>Votre entreprise a-t-elle déjà institutionnalisé des formations consacrées à la mobilité durable?</v>
      </c>
      <c r="C33" s="252"/>
      <c r="D33" s="252"/>
      <c r="E33" s="253" t="str" cm="1">
        <f t="array" aca="1" ref="E33" ca="1">IF(C33="Non", INDIRECT("'Stammdaten Level I'!E33"), "")</f>
        <v/>
      </c>
      <c r="F33" s="254" t="str">
        <f>'Stammdaten Level I'!F33</f>
        <v>Optionnel</v>
      </c>
      <c r="G33" s="255"/>
      <c r="H33" s="256"/>
      <c r="J33" s="5"/>
    </row>
    <row r="34" spans="1:10" s="4" customFormat="1" ht="13.5" thickBot="1" x14ac:dyDescent="0.25">
      <c r="A34" s="6"/>
      <c r="B34" s="5"/>
      <c r="F34" s="33"/>
      <c r="G34" s="33"/>
    </row>
    <row r="35" spans="1:10" s="11" customFormat="1" ht="30.75" customHeight="1" x14ac:dyDescent="0.2">
      <c r="A35" s="257" t="str">
        <f>'Stammdaten Level I'!A35</f>
        <v>N°</v>
      </c>
      <c r="B35" s="258" t="str">
        <f>'Stammdaten Level I'!B35</f>
        <v>Organisation du travail</v>
      </c>
      <c r="C35" s="259" t="str">
        <f>'Stammdaten Level I'!C35</f>
        <v>Réponse</v>
      </c>
      <c r="D35" s="260"/>
      <c r="E35" s="248" t="str">
        <f>'Stammdaten Level I'!E35</f>
        <v xml:space="preserve">Mesure
</v>
      </c>
      <c r="F35" s="249" t="str">
        <f>'Stammdaten Level I'!F35</f>
        <v>Niveau d'engagement 
Niveau I</v>
      </c>
      <c r="G35" s="249" t="str">
        <f>'Stammdaten Level I'!G35</f>
        <v>La documentation/pièces justificatives/directives pour le rapport sont-elles disponibles?</v>
      </c>
      <c r="H35" s="250" t="str">
        <f>'Stammdaten Level I'!H35</f>
        <v>Remarques</v>
      </c>
    </row>
    <row r="36" spans="1:10" s="4" customFormat="1" ht="28.5" customHeight="1" x14ac:dyDescent="0.2">
      <c r="A36" s="261">
        <f>'Stammdaten Level I'!A36</f>
        <v>11</v>
      </c>
      <c r="B36" s="125" t="str">
        <f>'Stammdaten Level I'!B36</f>
        <v>Veuillez sélectionner pour les lignes 37 et 38 ci-après les points qui sont déjà intégrés dans vos règlements en ce qui concerne les problèmes de flexibilité du lieu et des horaires de travail. Pour que ce critère soit rempli, il faut que tous les points soient respectés.</v>
      </c>
      <c r="C36" s="125"/>
      <c r="D36" s="125"/>
      <c r="E36" s="125"/>
      <c r="F36" s="116" t="str">
        <f>'Stammdaten Level I'!F36</f>
        <v>Optionnel</v>
      </c>
      <c r="G36" s="116"/>
      <c r="H36" s="262"/>
      <c r="J36" s="5"/>
    </row>
    <row r="37" spans="1:10" s="4" customFormat="1" ht="46.5" customHeight="1" x14ac:dyDescent="0.2">
      <c r="A37" s="263"/>
      <c r="B37" s="18" t="str">
        <f>'Stammdaten Level I'!B37</f>
        <v>•   	Vidéoconférences comme solution alternative</v>
      </c>
      <c r="C37" s="115"/>
      <c r="D37" s="115"/>
      <c r="E37" s="16" t="str" cm="1">
        <f t="array" aca="1" ref="E37" ca="1">IF(C37="Non", INDIRECT("'Stammdaten Level I'!E37"), "")</f>
        <v/>
      </c>
      <c r="F37" s="117"/>
      <c r="G37" s="117"/>
      <c r="H37" s="264"/>
      <c r="J37" s="5"/>
    </row>
    <row r="38" spans="1:10" s="4" customFormat="1" ht="44.25" customHeight="1" x14ac:dyDescent="0.2">
      <c r="A38" s="263"/>
      <c r="B38" s="18" t="str">
        <f>'Stammdaten Level I'!B38</f>
        <v>•   	Temps de trajet productif = temps de travail</v>
      </c>
      <c r="C38" s="115"/>
      <c r="D38" s="115"/>
      <c r="E38" s="16" t="str" cm="1">
        <f t="array" aca="1" ref="E38" ca="1">IF(C38="Non", INDIRECT("'Stammdaten Level I'!E38"), "")</f>
        <v/>
      </c>
      <c r="F38" s="117"/>
      <c r="G38" s="117"/>
      <c r="H38" s="264"/>
      <c r="I38" s="68"/>
      <c r="J38" s="5"/>
    </row>
    <row r="39" spans="1:10" s="4" customFormat="1" ht="44.25" customHeight="1" thickBot="1" x14ac:dyDescent="0.25">
      <c r="A39" s="265"/>
      <c r="B39" s="242" t="str">
        <f>'Stammdaten Level I'!B39</f>
        <v>•   	Travail sur des sites tiers (p. ex. coworking)</v>
      </c>
      <c r="C39" s="252"/>
      <c r="D39" s="252"/>
      <c r="E39" s="253" t="str" cm="1">
        <f t="array" aca="1" ref="E39" ca="1">IF(C39="Non", INDIRECT("'Stammdaten Level I'!E39"), "")</f>
        <v/>
      </c>
      <c r="F39" s="266"/>
      <c r="G39" s="266"/>
      <c r="H39" s="267"/>
      <c r="J39" s="5"/>
    </row>
    <row r="40" spans="1:10" s="4" customFormat="1" ht="13.5" thickBot="1" x14ac:dyDescent="0.25">
      <c r="A40" s="6"/>
      <c r="B40" s="5"/>
      <c r="E40" s="69"/>
      <c r="F40" s="33"/>
      <c r="G40" s="33"/>
    </row>
    <row r="41" spans="1:10" s="11" customFormat="1" ht="33" customHeight="1" x14ac:dyDescent="0.2">
      <c r="A41" s="268" t="str">
        <f>'Stammdaten Level I'!A41</f>
        <v>N°</v>
      </c>
      <c r="B41" s="269" t="str">
        <f>'Stammdaten Level I'!B41</f>
        <v>Déplacements professionnels</v>
      </c>
      <c r="C41" s="258" t="str">
        <f>'Stammdaten Level I'!C41</f>
        <v>Réponse</v>
      </c>
      <c r="D41" s="270"/>
      <c r="E41" s="248" t="str">
        <f>'Stammdaten Level I'!E41</f>
        <v xml:space="preserve">Mesure
</v>
      </c>
      <c r="F41" s="249" t="str">
        <f>'Stammdaten Level I'!F41</f>
        <v>Niveau d'engagement 
Niveau I</v>
      </c>
      <c r="G41" s="249" t="str">
        <f>'Stammdaten Level I'!G41</f>
        <v>La documentation/pièces justificatives/directives pour le rapport sont-elles disponibles?</v>
      </c>
      <c r="H41" s="271" t="str">
        <f>'Stammdaten Level I'!H41</f>
        <v>Remarques</v>
      </c>
    </row>
    <row r="42" spans="1:10" s="4" customFormat="1" ht="54.75" customHeight="1" x14ac:dyDescent="0.2">
      <c r="A42" s="240">
        <f>'Stammdaten Level I'!A42</f>
        <v>12</v>
      </c>
      <c r="B42" s="20" t="str">
        <f>'Stammdaten Level I'!B42</f>
        <v>Votre entreprise renonce-t-elle déjà systématiquement à prendre des vols pour les voyages d’affaires si la destination peut être atteinte en train dans les 6 h de la frontière nationale, des principales gares de départ en Suisse à la gare principale de la destination?</v>
      </c>
      <c r="C42" s="115"/>
      <c r="D42" s="115"/>
      <c r="E42" s="16" t="str" cm="1">
        <f t="array" aca="1" ref="E42" ca="1">IF(C42="Non", INDIRECT("'Stammdaten Level I'!E42"), "")</f>
        <v/>
      </c>
      <c r="F42" s="71" t="str">
        <f>'Stammdaten Level I'!F42</f>
        <v>Obligatoire</v>
      </c>
      <c r="G42" s="71"/>
      <c r="H42" s="272"/>
      <c r="I42" s="57"/>
    </row>
    <row r="43" spans="1:10" s="4" customFormat="1" ht="95.25" customHeight="1" x14ac:dyDescent="0.2">
      <c r="A43" s="240">
        <f>'Stammdaten Level I'!A43</f>
        <v>13</v>
      </c>
      <c r="B43" s="20" t="str">
        <f>'Stammdaten Level I'!B43</f>
        <v>Vos collaboratrices et collaborateurs utilisent-ils majoritairement (&gt; 50%) les transports publics pour leurs voyages d’affaires ou votre entreprise propose-t-elle d’autres solutions de mobilité durable (véhicules électriques/hybrides, vélos électriques, autopartage avec voitures électriques) au lieu des véhicules de service conventionnels (fossiles)?</v>
      </c>
      <c r="C43" s="115"/>
      <c r="D43" s="115"/>
      <c r="E43" s="16" t="str" cm="1">
        <f t="array" aca="1" ref="E43" ca="1">IF(C43="Non", INDIRECT("'Stammdaten Level I'!E43"), "")</f>
        <v/>
      </c>
      <c r="F43" s="71" t="str">
        <f>'Stammdaten Level I'!F43</f>
        <v>Optionnel</v>
      </c>
      <c r="G43" s="71"/>
      <c r="H43" s="272"/>
      <c r="I43" s="68"/>
    </row>
    <row r="44" spans="1:10" s="4" customFormat="1" ht="24.75" customHeight="1" x14ac:dyDescent="0.2">
      <c r="A44" s="261">
        <f>'Stammdaten Level I'!A44</f>
        <v>14</v>
      </c>
      <c r="B44" s="135" t="str">
        <f>'Stammdaten Level I'!B44</f>
        <v>Veuillez sélectionner dans les lignes 45-47 ci-après les points déjà implémentés dans vos règlements. Ce critère n’est considéré comme rempli que si tous les points ont été respectés.</v>
      </c>
      <c r="C44" s="136"/>
      <c r="D44" s="136"/>
      <c r="E44" s="137"/>
      <c r="F44" s="116" t="str">
        <f>'Stammdaten Level I'!F44</f>
        <v>Mesure considérée globalement (points indiqués inclus) comme optionnelle</v>
      </c>
      <c r="G44" s="116"/>
      <c r="H44" s="273"/>
      <c r="I44" s="68"/>
    </row>
    <row r="45" spans="1:10" s="4" customFormat="1" ht="82.5" customHeight="1" x14ac:dyDescent="0.2">
      <c r="A45" s="263"/>
      <c r="B45" s="20" t="str">
        <f>'Stammdaten Level I'!B45</f>
        <v>•   	Les transports publics, la mobilité active (marche + vélo) et l’électromobilité sont nettement préférés au transport individuel motorisé conventionnel</v>
      </c>
      <c r="C45" s="115"/>
      <c r="D45" s="115"/>
      <c r="E45" s="16" t="str" cm="1">
        <f t="array" aca="1" ref="E45" ca="1">IF(C45="Non", INDIRECT("'Stammdaten Level I'!E45"), "")</f>
        <v/>
      </c>
      <c r="F45" s="117"/>
      <c r="G45" s="117"/>
      <c r="H45" s="274"/>
      <c r="I45" s="68"/>
    </row>
    <row r="46" spans="1:10" s="4" customFormat="1" ht="80.25" customHeight="1" x14ac:dyDescent="0.2">
      <c r="A46" s="263"/>
      <c r="B46" s="20" t="str">
        <f>'Stammdaten Level I'!B46</f>
        <v>•   	Remboursement standard des frais de voiture, non pas au kilomètre, mais en fonction des coûts des transports publics</v>
      </c>
      <c r="C46" s="115"/>
      <c r="D46" s="115"/>
      <c r="E46" s="16" t="str" cm="1">
        <f t="array" aca="1" ref="E46" ca="1">IF(C46="Non", INDIRECT("'Stammdaten Level I'!E46"), "")</f>
        <v/>
      </c>
      <c r="F46" s="117"/>
      <c r="G46" s="117"/>
      <c r="H46" s="274"/>
      <c r="I46" s="57"/>
    </row>
    <row r="47" spans="1:10" s="4" customFormat="1" ht="54.75" customHeight="1" x14ac:dyDescent="0.2">
      <c r="A47" s="263"/>
      <c r="B47" s="20" t="str">
        <f>'Stammdaten Level I'!B47</f>
        <v>•   	Utilisation de voitures de location/leasing avec modes de propulsion durables</v>
      </c>
      <c r="C47" s="115"/>
      <c r="D47" s="115"/>
      <c r="E47" s="16" t="str" cm="1">
        <f t="array" aca="1" ref="E47" ca="1">IF(C47="Non", INDIRECT("'Stammdaten Level I'!E47"), "")</f>
        <v/>
      </c>
      <c r="F47" s="117"/>
      <c r="G47" s="117"/>
      <c r="H47" s="274"/>
      <c r="I47" s="57"/>
    </row>
    <row r="48" spans="1:10" s="4" customFormat="1" ht="55.5" customHeight="1" thickBot="1" x14ac:dyDescent="0.25">
      <c r="A48" s="265"/>
      <c r="B48" s="275" t="str">
        <f>'Stammdaten Level I'!B48</f>
        <v>•   	Possibilité de travailler sans contrainte de lieu ni d’horaires</v>
      </c>
      <c r="C48" s="252"/>
      <c r="D48" s="252"/>
      <c r="E48" s="253" t="str" cm="1">
        <f t="array" aca="1" ref="E48" ca="1">IF(C48="Non", INDIRECT("'Stammdaten Level I'!E48"), "")</f>
        <v/>
      </c>
      <c r="F48" s="266"/>
      <c r="G48" s="266"/>
      <c r="H48" s="276"/>
      <c r="I48" s="57"/>
    </row>
    <row r="49" spans="1:9" s="4" customFormat="1" ht="12" customHeight="1" thickBot="1" x14ac:dyDescent="0.25">
      <c r="A49" s="46"/>
      <c r="B49" s="5"/>
      <c r="F49" s="36"/>
      <c r="G49" s="33"/>
    </row>
    <row r="50" spans="1:9" s="11" customFormat="1" ht="33" customHeight="1" x14ac:dyDescent="0.2">
      <c r="A50" s="257" t="str">
        <f>'Stammdaten Level I'!A50</f>
        <v>N°</v>
      </c>
      <c r="B50" s="258" t="str">
        <f>'Stammdaten Level I'!B50</f>
        <v>Comportement des pendulaires</v>
      </c>
      <c r="C50" s="259" t="str">
        <f>'Stammdaten Level I'!C50</f>
        <v>Réponse</v>
      </c>
      <c r="D50" s="277"/>
      <c r="E50" s="248" t="str">
        <f>'Stammdaten Level I'!E50</f>
        <v xml:space="preserve">Mesure
</v>
      </c>
      <c r="F50" s="249" t="str">
        <f>'Stammdaten Level I'!F50</f>
        <v>Niveau d'engagement 
Niveau I</v>
      </c>
      <c r="G50" s="249" t="str">
        <f>'Stammdaten Level I'!G50</f>
        <v>La documentation/pièces justificatives/directives pour le rapport sont-elles disponibles?</v>
      </c>
      <c r="H50" s="250" t="str">
        <f>'Stammdaten Level I'!H50</f>
        <v>Remarques</v>
      </c>
    </row>
    <row r="51" spans="1:9" s="4" customFormat="1" ht="27.75" customHeight="1" x14ac:dyDescent="0.2">
      <c r="A51" s="261">
        <f>'Stammdaten Level I'!A51</f>
        <v>15</v>
      </c>
      <c r="B51" s="121" t="str">
        <f>'Stammdaten Level I'!B51</f>
        <v>Veuillez sélectionner dans les lignes 51-54 ci-après quels points sont déjà inscrits dans vos règlements afin d’inciter votre personnel à opter pour une mobilité pendulaire durable. Ce critère n’est considéré comme rempli que si tous les points sont respectés.</v>
      </c>
      <c r="C51" s="121"/>
      <c r="D51" s="121"/>
      <c r="E51" s="121"/>
      <c r="F51" s="116" t="str">
        <f>'Stammdaten Level I'!F51</f>
        <v>Mesure considérée globalement (points indiqués inclus) comme optionnelle</v>
      </c>
      <c r="G51" s="116"/>
      <c r="H51" s="262"/>
      <c r="I51" s="57"/>
    </row>
    <row r="52" spans="1:9" s="4" customFormat="1" ht="46.5" customHeight="1" x14ac:dyDescent="0.2">
      <c r="A52" s="263"/>
      <c r="B52" s="20" t="str">
        <f>'Stammdaten Level I'!B52</f>
        <v>•   	Participation financière à la mobilité combinée (p. ex. contribution à l’abonnement P+Rail, budget de mobilité).</v>
      </c>
      <c r="C52" s="119"/>
      <c r="D52" s="120"/>
      <c r="E52" s="59" t="str" cm="1">
        <f t="array" aca="1" ref="E52" ca="1">IF(C52="Non", INDIRECT("'Stammdaten Level I'!E52"), "")</f>
        <v/>
      </c>
      <c r="F52" s="117"/>
      <c r="G52" s="117"/>
      <c r="H52" s="264"/>
      <c r="I52" s="57"/>
    </row>
    <row r="53" spans="1:9" s="4" customFormat="1" ht="42.75" customHeight="1" x14ac:dyDescent="0.2">
      <c r="A53" s="263"/>
      <c r="B53" s="20" t="str">
        <f>'Stammdaten Level I'!B53</f>
        <v>•   	Participation financière à l’utilisation des transports publics (p. ex. participation aux abonnements, à l’AG, aux abonnements de travail ou pour les personnes en formation).</v>
      </c>
      <c r="C53" s="119"/>
      <c r="D53" s="120"/>
      <c r="E53" s="59" t="str" cm="1">
        <f t="array" aca="1" ref="E53" ca="1">IF(C53="Non", INDIRECT("'Stammdaten Level I'!E53"), "")</f>
        <v/>
      </c>
      <c r="F53" s="117"/>
      <c r="G53" s="117"/>
      <c r="H53" s="264"/>
      <c r="I53" s="57"/>
    </row>
    <row r="54" spans="1:9" s="4" customFormat="1" ht="44.25" customHeight="1" x14ac:dyDescent="0.2">
      <c r="A54" s="263"/>
      <c r="B54" s="20" t="str">
        <f>'Stammdaten Level I'!B54</f>
        <v>•   	Participation financière au trafic actif (p. ex. partage public de vélos ou vélo (électrique) personnel)</v>
      </c>
      <c r="C54" s="119"/>
      <c r="D54" s="120"/>
      <c r="E54" s="59" t="str" cm="1">
        <f t="array" aca="1" ref="E54" ca="1">IF(C54="Non", INDIRECT("'Stammdaten Level I'!E54"), "")</f>
        <v/>
      </c>
      <c r="F54" s="117"/>
      <c r="G54" s="117"/>
      <c r="H54" s="264"/>
      <c r="I54" s="57"/>
    </row>
    <row r="55" spans="1:9" s="4" customFormat="1" ht="42" customHeight="1" thickBot="1" x14ac:dyDescent="0.25">
      <c r="A55" s="265"/>
      <c r="B55" s="275" t="str">
        <f>'Stammdaten Level I'!B55</f>
        <v>•	   Renoncement aux places de stationnement gratuites sur le site de l’entreprise, sous réserve d’exceptions motivées.</v>
      </c>
      <c r="C55" s="278"/>
      <c r="D55" s="279"/>
      <c r="E55" s="280" t="str" cm="1">
        <f t="array" aca="1" ref="E55" ca="1">IF(C55="Non", INDIRECT("'Stammdaten Level I'!E55"), "")</f>
        <v/>
      </c>
      <c r="F55" s="266"/>
      <c r="G55" s="266"/>
      <c r="H55" s="267"/>
      <c r="I55" s="57"/>
    </row>
    <row r="56" spans="1:9" s="4" customFormat="1" ht="13.5" thickBot="1" x14ac:dyDescent="0.25">
      <c r="A56" s="6"/>
      <c r="B56" s="47"/>
      <c r="F56" s="33"/>
      <c r="G56" s="33"/>
    </row>
    <row r="57" spans="1:9" s="11" customFormat="1" ht="31.5" customHeight="1" x14ac:dyDescent="0.2">
      <c r="A57" s="257" t="str">
        <f>'Stammdaten Level I'!A57</f>
        <v>N°</v>
      </c>
      <c r="B57" s="281" t="str">
        <f>'Stammdaten Level I'!B57</f>
        <v>Mobilité active</v>
      </c>
      <c r="C57" s="259" t="str">
        <f>'Stammdaten Level I'!C57</f>
        <v>Réponse</v>
      </c>
      <c r="D57" s="277"/>
      <c r="E57" s="248" t="str">
        <f>'Stammdaten Level I'!E57</f>
        <v xml:space="preserve">Mesure
</v>
      </c>
      <c r="F57" s="249" t="str">
        <f>'Stammdaten Level I'!F57</f>
        <v>Niveau d'engagement 
Niveau I</v>
      </c>
      <c r="G57" s="249" t="str">
        <f>'Stammdaten Level I'!G57</f>
        <v>La documentation/pièces justificatives/directives pour le rapport sont-elles disponibles?</v>
      </c>
      <c r="H57" s="250" t="str">
        <f>'Stammdaten Level I'!H57</f>
        <v>Remarques</v>
      </c>
    </row>
    <row r="58" spans="1:9" s="4" customFormat="1" ht="27.75" customHeight="1" x14ac:dyDescent="0.2">
      <c r="A58" s="261">
        <f>'Stammdaten Level I'!A58</f>
        <v>16</v>
      </c>
      <c r="B58" s="122" t="str">
        <f>'Stammdaten Level I'!B58</f>
        <v>Veuillez sélectionner dans les lignes 58 à 60 ci-après les dispositifs dont votre entreprise dispose déjà pour encourager la mobilité active des pendulaires. Ce critère n’est considéré comme rempli que si tous les points ont été mis en œuvre.</v>
      </c>
      <c r="C58" s="123"/>
      <c r="D58" s="123"/>
      <c r="E58" s="124"/>
      <c r="F58" s="116" t="str">
        <f>'Stammdaten Level I'!F58</f>
        <v>Mesure considérée globalement (points indiqués inclus) comme optionnelle</v>
      </c>
      <c r="G58" s="116"/>
      <c r="H58" s="262"/>
      <c r="I58" s="57"/>
    </row>
    <row r="59" spans="1:9" s="4" customFormat="1" ht="54.75" customHeight="1" x14ac:dyDescent="0.2">
      <c r="A59" s="263"/>
      <c r="B59" s="18" t="str">
        <f>'Stammdaten Level I'!B59</f>
        <v>•   	Douches et vestiaires pour cyclistes</v>
      </c>
      <c r="C59" s="119"/>
      <c r="D59" s="120"/>
      <c r="E59" s="16" t="str" cm="1">
        <f t="array" aca="1" ref="E59" ca="1">IF(C59="Non", INDIRECT("'Stammdaten Level I'!E59"), "")</f>
        <v/>
      </c>
      <c r="F59" s="117"/>
      <c r="G59" s="117"/>
      <c r="H59" s="264"/>
      <c r="I59" s="57"/>
    </row>
    <row r="60" spans="1:9" s="4" customFormat="1" ht="58.5" customHeight="1" x14ac:dyDescent="0.2">
      <c r="A60" s="263"/>
      <c r="B60" s="18" t="str">
        <f>'Stammdaten Level I'!B60</f>
        <v xml:space="preserve">•   	Places pour vélos couvertes et, si possible, verrouillables </v>
      </c>
      <c r="C60" s="119"/>
      <c r="D60" s="120"/>
      <c r="E60" s="16" t="str" cm="1">
        <f t="array" aca="1" ref="E60" ca="1">IF(C60="Non", INDIRECT("'Stammdaten Level I'!E60"), "")</f>
        <v/>
      </c>
      <c r="F60" s="117"/>
      <c r="G60" s="117"/>
      <c r="H60" s="264"/>
      <c r="I60" s="57"/>
    </row>
    <row r="61" spans="1:9" s="4" customFormat="1" ht="60.75" customHeight="1" x14ac:dyDescent="0.2">
      <c r="A61" s="282"/>
      <c r="B61" s="18" t="str">
        <f>'Stammdaten Level I'!B61</f>
        <v>•   	Au moins une autre mesure supplémentaire 
Exemples: Possibilités de réparation sur le site de l’entreprise/achat et entretien de vélos d’entreprise/partenariats avec des magasins de vélos locaux/incitations ou primes pour les cyclistes réguliers, etc.)</v>
      </c>
      <c r="C61" s="119"/>
      <c r="D61" s="120"/>
      <c r="E61" s="16" t="str" cm="1">
        <f t="array" aca="1" ref="E61" ca="1">IF(C61="Non", INDIRECT("'Stammdaten Level I'!E61"), "")</f>
        <v/>
      </c>
      <c r="F61" s="118"/>
      <c r="G61" s="118"/>
      <c r="H61" s="283"/>
      <c r="I61" s="57"/>
    </row>
    <row r="62" spans="1:9" s="4" customFormat="1" ht="38.25" customHeight="1" x14ac:dyDescent="0.2">
      <c r="A62" s="261">
        <f>'Stammdaten Level I'!A62</f>
        <v>17</v>
      </c>
      <c r="B62" s="122" t="str">
        <f>'Stammdaten Level I'!B62</f>
        <v>Veuillez indiquer aux lignes suivantes 62 à 64 si vous souhaitez déjà sensibiliser vos collaboratrices et collaborateurs à la mobilité d’entreprise par le biais de la mesure correspondante. Ce critère n’est considéré comme rempli que si tous les points ont été mis en œuvre.</v>
      </c>
      <c r="C62" s="123"/>
      <c r="D62" s="123"/>
      <c r="E62" s="124"/>
      <c r="F62" s="116" t="str">
        <f>'Stammdaten Level I'!F62</f>
        <v xml:space="preserve">Mesure considérée globalement (points indiqués inclus) comme optionnelle </v>
      </c>
      <c r="G62" s="116"/>
      <c r="H62" s="262"/>
      <c r="I62" s="57"/>
    </row>
    <row r="63" spans="1:9" s="4" customFormat="1" ht="55.5" customHeight="1" x14ac:dyDescent="0.2">
      <c r="A63" s="263"/>
      <c r="B63" s="18" t="str">
        <f>'Stammdaten Level I'!B63</f>
        <v>•   	Mesures de communication annuelles récurrentes (offres et matériel de formation, newsletter, bonnes pratiques, actions promotionnelles, etc.)</v>
      </c>
      <c r="C63" s="119"/>
      <c r="D63" s="120"/>
      <c r="E63" s="16" t="str" cm="1">
        <f t="array" aca="1" ref="E63" ca="1">IF(C63="Non", INDIRECT("'Stammdaten Level I'!E63"), "")</f>
        <v/>
      </c>
      <c r="F63" s="117"/>
      <c r="G63" s="117"/>
      <c r="H63" s="264"/>
      <c r="I63" s="57"/>
    </row>
    <row r="64" spans="1:9" s="4" customFormat="1" ht="39.75" customHeight="1" thickBot="1" x14ac:dyDescent="0.25">
      <c r="A64" s="265"/>
      <c r="B64" s="242" t="str">
        <f>'Stammdaten Level I'!B64</f>
        <v>•   	Au moins tous les deux ans Campagnes de mobilité (p. ex. bike to work, organisation d’une journée de la mobilité, etc.)</v>
      </c>
      <c r="C64" s="278"/>
      <c r="D64" s="279"/>
      <c r="E64" s="253" t="str" cm="1">
        <f t="array" aca="1" ref="E64" ca="1">IF(C64="Non", INDIRECT("'Stammdaten Level I'!E64"), "")</f>
        <v/>
      </c>
      <c r="F64" s="266"/>
      <c r="G64" s="266"/>
      <c r="H64" s="267"/>
      <c r="I64" s="57"/>
    </row>
  </sheetData>
  <mergeCells count="86">
    <mergeCell ref="A3:B3"/>
    <mergeCell ref="E22:F22"/>
    <mergeCell ref="F58:F61"/>
    <mergeCell ref="H58:H61"/>
    <mergeCell ref="C59:D59"/>
    <mergeCell ref="C60:D60"/>
    <mergeCell ref="C54:D54"/>
    <mergeCell ref="C55:D55"/>
    <mergeCell ref="G51:G55"/>
    <mergeCell ref="G58:G61"/>
    <mergeCell ref="F44:F48"/>
    <mergeCell ref="C38:D38"/>
    <mergeCell ref="C39:D39"/>
    <mergeCell ref="H44:H48"/>
    <mergeCell ref="A10:B10"/>
    <mergeCell ref="A9:B9"/>
    <mergeCell ref="A62:A64"/>
    <mergeCell ref="C63:D63"/>
    <mergeCell ref="C64:D64"/>
    <mergeCell ref="A51:A55"/>
    <mergeCell ref="B58:E58"/>
    <mergeCell ref="A58:A61"/>
    <mergeCell ref="C57:D57"/>
    <mergeCell ref="B13:B17"/>
    <mergeCell ref="C32:D32"/>
    <mergeCell ref="A4:B4"/>
    <mergeCell ref="A5:B5"/>
    <mergeCell ref="A6:B6"/>
    <mergeCell ref="A13:A17"/>
    <mergeCell ref="C27:D27"/>
    <mergeCell ref="C28:D28"/>
    <mergeCell ref="C31:D31"/>
    <mergeCell ref="C24:D24"/>
    <mergeCell ref="C25:D25"/>
    <mergeCell ref="E3:F3"/>
    <mergeCell ref="C4:F4"/>
    <mergeCell ref="C5:F5"/>
    <mergeCell ref="C6:F6"/>
    <mergeCell ref="E12:F12"/>
    <mergeCell ref="C10:F10"/>
    <mergeCell ref="C9:F9"/>
    <mergeCell ref="E8:F8"/>
    <mergeCell ref="E20:F20"/>
    <mergeCell ref="E14:F14"/>
    <mergeCell ref="E15:F15"/>
    <mergeCell ref="E23:F23"/>
    <mergeCell ref="E25:F25"/>
    <mergeCell ref="E24:F24"/>
    <mergeCell ref="A44:A48"/>
    <mergeCell ref="E21:F21"/>
    <mergeCell ref="E17:F17"/>
    <mergeCell ref="E13:F13"/>
    <mergeCell ref="E18:F18"/>
    <mergeCell ref="A36:A39"/>
    <mergeCell ref="F36:F39"/>
    <mergeCell ref="C33:D33"/>
    <mergeCell ref="C35:D35"/>
    <mergeCell ref="C42:D42"/>
    <mergeCell ref="A18:A23"/>
    <mergeCell ref="B18:B23"/>
    <mergeCell ref="E19:F19"/>
    <mergeCell ref="E16:F16"/>
    <mergeCell ref="C45:D45"/>
    <mergeCell ref="B44:E44"/>
    <mergeCell ref="C29:D29"/>
    <mergeCell ref="C30:D30"/>
    <mergeCell ref="G44:G48"/>
    <mergeCell ref="C46:D46"/>
    <mergeCell ref="C47:D47"/>
    <mergeCell ref="C48:D48"/>
    <mergeCell ref="C43:D43"/>
    <mergeCell ref="B36:E36"/>
    <mergeCell ref="G36:G39"/>
    <mergeCell ref="H36:H39"/>
    <mergeCell ref="C37:D37"/>
    <mergeCell ref="F62:F64"/>
    <mergeCell ref="G62:G64"/>
    <mergeCell ref="H62:H64"/>
    <mergeCell ref="C61:D61"/>
    <mergeCell ref="B51:E51"/>
    <mergeCell ref="F51:F55"/>
    <mergeCell ref="H51:H55"/>
    <mergeCell ref="C52:D52"/>
    <mergeCell ref="C53:D53"/>
    <mergeCell ref="C50:D50"/>
    <mergeCell ref="B62:E62"/>
  </mergeCells>
  <conditionalFormatting sqref="A36">
    <cfRule type="expression" dxfId="278" priority="394">
      <formula>COUNTIF($C$37:$D$39,"Non")&gt;0</formula>
    </cfRule>
    <cfRule type="expression" dxfId="277" priority="395">
      <formula>AND($C$37:$D$39="Non")</formula>
    </cfRule>
    <cfRule type="expression" dxfId="276" priority="396">
      <formula>AND(C37="Oui",C38="Oui",C39="Oui")</formula>
    </cfRule>
  </conditionalFormatting>
  <conditionalFormatting sqref="A44:A48">
    <cfRule type="expression" dxfId="275" priority="13">
      <formula>AND(C45:C48="Oui")</formula>
    </cfRule>
    <cfRule type="expression" dxfId="274" priority="14">
      <formula>COUNTIF(C45:C48,"Non")&gt;0</formula>
    </cfRule>
  </conditionalFormatting>
  <conditionalFormatting sqref="A51:A55">
    <cfRule type="expression" dxfId="273" priority="115">
      <formula>COUNTIF(C52:C55,"Non")&gt;0</formula>
    </cfRule>
    <cfRule type="expression" dxfId="272" priority="1">
      <formula>AND(C52="Oui", C53="Oui",C54="Oui",C55="Aucune place de stationnement disponible")</formula>
    </cfRule>
    <cfRule type="expression" dxfId="271" priority="157">
      <formula>AND(C52="Oui", C53="Oui", C54="Oui", C55="Aucune place de stationnement disponible")</formula>
    </cfRule>
  </conditionalFormatting>
  <conditionalFormatting sqref="A58:A61">
    <cfRule type="expression" dxfId="270" priority="36">
      <formula>COUNTIF(C59:C61,"Non")&gt;0</formula>
    </cfRule>
    <cfRule type="expression" dxfId="269" priority="54">
      <formula>AND(C59:C61="Oui")</formula>
    </cfRule>
  </conditionalFormatting>
  <conditionalFormatting sqref="A62:A64">
    <cfRule type="expression" dxfId="268" priority="65">
      <formula>COUNTIF($C$63:$D$64,"Non")&gt;0</formula>
    </cfRule>
    <cfRule type="expression" dxfId="267" priority="67">
      <formula>AND(C63="Oui", C64="Oui")</formula>
    </cfRule>
  </conditionalFormatting>
  <conditionalFormatting sqref="A28:F28">
    <cfRule type="expression" dxfId="266" priority="216">
      <formula>$C$28="Oui"</formula>
    </cfRule>
    <cfRule type="expression" dxfId="265" priority="140">
      <formula>$C$28="Non"</formula>
    </cfRule>
  </conditionalFormatting>
  <conditionalFormatting sqref="A29:F29">
    <cfRule type="expression" dxfId="264" priority="91">
      <formula>$C$29="Non"</formula>
    </cfRule>
    <cfRule type="expression" dxfId="263" priority="92">
      <formula>$C$29="Oui"</formula>
    </cfRule>
  </conditionalFormatting>
  <conditionalFormatting sqref="A30:F30">
    <cfRule type="expression" dxfId="262" priority="88">
      <formula>$C$30="Déjà mis en œuvre"</formula>
    </cfRule>
    <cfRule type="expression" dxfId="261" priority="89">
      <formula>$C$30="En cours de mise en œuvre"</formula>
    </cfRule>
    <cfRule type="expression" dxfId="260" priority="90">
      <formula>$C$30="Aucune mesure n’a encore été définie"</formula>
    </cfRule>
  </conditionalFormatting>
  <conditionalFormatting sqref="A31:F31">
    <cfRule type="expression" dxfId="259" priority="214">
      <formula>$C$31="Oui"</formula>
    </cfRule>
    <cfRule type="expression" dxfId="258" priority="139">
      <formula>$C$31="Non"</formula>
    </cfRule>
  </conditionalFormatting>
  <conditionalFormatting sqref="A32:F32">
    <cfRule type="expression" dxfId="257" priority="93">
      <formula>$C$32="Aucune place de stationnement disponible"</formula>
    </cfRule>
    <cfRule type="expression" dxfId="256" priority="211">
      <formula>$C$32="Oui"</formula>
    </cfRule>
    <cfRule type="expression" dxfId="255" priority="137">
      <formula>$C$32="Non"</formula>
    </cfRule>
  </conditionalFormatting>
  <conditionalFormatting sqref="A33:F33">
    <cfRule type="expression" dxfId="254" priority="136">
      <formula>$C$33="Non"</formula>
    </cfRule>
    <cfRule type="expression" dxfId="253" priority="210">
      <formula>$C$33="Oui"</formula>
    </cfRule>
  </conditionalFormatting>
  <conditionalFormatting sqref="A42:F42">
    <cfRule type="expression" dxfId="252" priority="125">
      <formula>$C$42="Non"</formula>
    </cfRule>
    <cfRule type="expression" dxfId="251" priority="208">
      <formula>$C$42="Oui"</formula>
    </cfRule>
  </conditionalFormatting>
  <conditionalFormatting sqref="A43:F43">
    <cfRule type="expression" dxfId="250" priority="134">
      <formula>$C$43="Oui"</formula>
    </cfRule>
    <cfRule type="expression" dxfId="249" priority="124">
      <formula>$C$43="Non"</formula>
    </cfRule>
  </conditionalFormatting>
  <conditionalFormatting sqref="B36">
    <cfRule type="expression" dxfId="248" priority="128">
      <formula>COUNTIF($C$37:$D$39,"Non")&gt;0</formula>
    </cfRule>
  </conditionalFormatting>
  <conditionalFormatting sqref="B37 B36:E36">
    <cfRule type="expression" dxfId="247" priority="167">
      <formula>AND(C37:C39="Oui")</formula>
    </cfRule>
  </conditionalFormatting>
  <conditionalFormatting sqref="B37:E37">
    <cfRule type="expression" dxfId="246" priority="5">
      <formula>$C$37="Oui"</formula>
    </cfRule>
    <cfRule type="expression" dxfId="245" priority="133">
      <formula>$C$37="Non"</formula>
    </cfRule>
  </conditionalFormatting>
  <conditionalFormatting sqref="B38:E38">
    <cfRule type="expression" dxfId="244" priority="4">
      <formula>$C$38="Non"</formula>
    </cfRule>
    <cfRule type="expression" dxfId="243" priority="209">
      <formula>$C$38="Oui"</formula>
    </cfRule>
  </conditionalFormatting>
  <conditionalFormatting sqref="B39:E39">
    <cfRule type="expression" dxfId="242" priority="132">
      <formula>$C$39="Non"</formula>
    </cfRule>
    <cfRule type="expression" dxfId="241" priority="187">
      <formula>$C$39="Oui"</formula>
    </cfRule>
  </conditionalFormatting>
  <conditionalFormatting sqref="B44:E44">
    <cfRule type="expression" dxfId="240" priority="11">
      <formula>AND(C45:C48="Oui")</formula>
    </cfRule>
    <cfRule type="expression" dxfId="239" priority="12">
      <formula>COUNTIF(C45:C48,"Non")&gt;0</formula>
    </cfRule>
  </conditionalFormatting>
  <conditionalFormatting sqref="B45:E45">
    <cfRule type="expression" dxfId="238" priority="46">
      <formula>$C$45="Oui"</formula>
    </cfRule>
    <cfRule type="expression" dxfId="237" priority="47">
      <formula>$C$45="Non"</formula>
    </cfRule>
  </conditionalFormatting>
  <conditionalFormatting sqref="B46:E46">
    <cfRule type="expression" dxfId="236" priority="122">
      <formula>$C$46="Non"</formula>
    </cfRule>
    <cfRule type="expression" dxfId="235" priority="191">
      <formula>$C$46="Oui"</formula>
    </cfRule>
  </conditionalFormatting>
  <conditionalFormatting sqref="B47:E47">
    <cfRule type="expression" dxfId="234" priority="121">
      <formula>$C$47="Non"</formula>
    </cfRule>
    <cfRule type="expression" dxfId="233" priority="190">
      <formula>$C$47="Oui"</formula>
    </cfRule>
  </conditionalFormatting>
  <conditionalFormatting sqref="B48:E48">
    <cfRule type="expression" dxfId="232" priority="120">
      <formula>$C$48="Non"</formula>
    </cfRule>
    <cfRule type="expression" dxfId="231" priority="189">
      <formula>$C$48="Oui"</formula>
    </cfRule>
  </conditionalFormatting>
  <conditionalFormatting sqref="B51:E51">
    <cfRule type="expression" dxfId="230" priority="6">
      <formula>AND(C52="Oui",C53="Oui",C54="Oui",C55="Aucune place de stationnement disponible")</formula>
    </cfRule>
    <cfRule type="expression" dxfId="229" priority="7">
      <formula>COUNTIF(C52:C55,"Non")&gt;0</formula>
    </cfRule>
    <cfRule type="expression" dxfId="228" priority="8">
      <formula>AND(C52:C55="Oui")</formula>
    </cfRule>
  </conditionalFormatting>
  <conditionalFormatting sqref="B52:E52">
    <cfRule type="expression" dxfId="227" priority="45">
      <formula>$C$52="Non"</formula>
    </cfRule>
    <cfRule type="expression" dxfId="226" priority="206">
      <formula>$C$52="Oui"</formula>
    </cfRule>
  </conditionalFormatting>
  <conditionalFormatting sqref="B53:E53">
    <cfRule type="expression" dxfId="225" priority="44">
      <formula>$C$53="Non"</formula>
    </cfRule>
    <cfRule type="expression" dxfId="224" priority="186">
      <formula>$C$53="Oui"</formula>
    </cfRule>
  </conditionalFormatting>
  <conditionalFormatting sqref="B54:E54">
    <cfRule type="expression" dxfId="223" priority="43">
      <formula>$C$54="Non"</formula>
    </cfRule>
    <cfRule type="expression" dxfId="222" priority="185">
      <formula>$C$54="Oui"</formula>
    </cfRule>
  </conditionalFormatting>
  <conditionalFormatting sqref="B55:E55">
    <cfRule type="expression" dxfId="221" priority="2">
      <formula>$C$55="Non"</formula>
    </cfRule>
    <cfRule type="expression" dxfId="220" priority="3">
      <formula>$C$55="Oui"</formula>
    </cfRule>
    <cfRule type="expression" dxfId="219" priority="184">
      <formula>$C$55="Aucune place de stationnement disponible"</formula>
    </cfRule>
  </conditionalFormatting>
  <conditionalFormatting sqref="B58:E58">
    <cfRule type="expression" dxfId="218" priority="103">
      <formula>COUNTIF(C59:C61,"Non")&gt;0</formula>
    </cfRule>
    <cfRule type="expression" dxfId="217" priority="152">
      <formula>AND(C59="Oui", C60="Oui", C61="Oui")</formula>
    </cfRule>
  </conditionalFormatting>
  <conditionalFormatting sqref="B59:E59">
    <cfRule type="expression" dxfId="216" priority="40">
      <formula>$C$59="Non"</formula>
    </cfRule>
    <cfRule type="expression" dxfId="215" priority="204">
      <formula>$C$59="Oui"</formula>
    </cfRule>
  </conditionalFormatting>
  <conditionalFormatting sqref="B60:E60">
    <cfRule type="expression" dxfId="214" priority="183">
      <formula>$C$60="Oui"</formula>
    </cfRule>
    <cfRule type="expression" dxfId="213" priority="39">
      <formula>$C$60="Non"</formula>
    </cfRule>
  </conditionalFormatting>
  <conditionalFormatting sqref="B61:E61">
    <cfRule type="expression" dxfId="212" priority="182">
      <formula>$C$61="Oui"</formula>
    </cfRule>
    <cfRule type="expression" dxfId="211" priority="38">
      <formula>$C$61="Non"</formula>
    </cfRule>
  </conditionalFormatting>
  <conditionalFormatting sqref="B62:E62">
    <cfRule type="expression" dxfId="210" priority="62">
      <formula>AND(C63:C64="Oui")</formula>
    </cfRule>
    <cfRule type="expression" dxfId="209" priority="61">
      <formula>COUNTIF($C$63:$D$64,"Non")&gt;0</formula>
    </cfRule>
  </conditionalFormatting>
  <conditionalFormatting sqref="B63:E63">
    <cfRule type="expression" dxfId="208" priority="35">
      <formula>$C$63="Non"</formula>
    </cfRule>
    <cfRule type="expression" dxfId="207" priority="203">
      <formula>$C$63="Oui"</formula>
    </cfRule>
  </conditionalFormatting>
  <conditionalFormatting sqref="B64:E64">
    <cfRule type="expression" dxfId="206" priority="180">
      <formula>$C$64="Oui"</formula>
    </cfRule>
    <cfRule type="expression" dxfId="205" priority="34">
      <formula>$C$64="Non"</formula>
    </cfRule>
  </conditionalFormatting>
  <conditionalFormatting sqref="D17">
    <cfRule type="expression" dxfId="204" priority="224">
      <formula>D17&gt;100</formula>
    </cfRule>
    <cfRule type="expression" dxfId="203" priority="225">
      <formula>E17&gt;100</formula>
    </cfRule>
    <cfRule type="expression" dxfId="202" priority="229">
      <formula>$D$17=100</formula>
    </cfRule>
  </conditionalFormatting>
  <conditionalFormatting sqref="D23">
    <cfRule type="expression" dxfId="201" priority="221">
      <formula>D23&gt;100</formula>
    </cfRule>
    <cfRule type="expression" dxfId="200" priority="222">
      <formula>E23&gt;100</formula>
    </cfRule>
    <cfRule type="expression" dxfId="199" priority="227">
      <formula>D23=100</formula>
    </cfRule>
    <cfRule type="expression" dxfId="198" priority="228">
      <formula>E23=100</formula>
    </cfRule>
    <cfRule type="expression" dxfId="197" priority="232">
      <formula>E23&gt;100</formula>
    </cfRule>
    <cfRule type="expression" dxfId="196" priority="234">
      <formula>E17=100</formula>
    </cfRule>
  </conditionalFormatting>
  <conditionalFormatting sqref="D17:E17">
    <cfRule type="expression" dxfId="195" priority="219">
      <formula>E17=100</formula>
    </cfRule>
  </conditionalFormatting>
  <conditionalFormatting sqref="E28:E33">
    <cfRule type="expression" priority="241">
      <formula>C5="Nein"</formula>
    </cfRule>
  </conditionalFormatting>
  <conditionalFormatting sqref="E37:E39">
    <cfRule type="expression" priority="324">
      <formula>C12="Nein"</formula>
    </cfRule>
  </conditionalFormatting>
  <conditionalFormatting sqref="E52:E55">
    <cfRule type="expression" priority="239">
      <formula>C24="Nein"</formula>
    </cfRule>
  </conditionalFormatting>
  <conditionalFormatting sqref="E59:E61">
    <cfRule type="expression" priority="362">
      <formula>C28="Nein"</formula>
    </cfRule>
  </conditionalFormatting>
  <conditionalFormatting sqref="E63:E64">
    <cfRule type="expression" priority="306">
      <formula>C31="Nein"</formula>
    </cfRule>
  </conditionalFormatting>
  <conditionalFormatting sqref="F36">
    <cfRule type="expression" dxfId="194" priority="400">
      <formula>COUNTIF($C$37:$D$39,"Non")&gt;0</formula>
    </cfRule>
    <cfRule type="expression" dxfId="193" priority="401">
      <formula>AND(C37:C39="Oui")</formula>
    </cfRule>
  </conditionalFormatting>
  <conditionalFormatting sqref="F44:F48">
    <cfRule type="expression" dxfId="192" priority="15">
      <formula>AND(C45:C48="Oui")</formula>
    </cfRule>
    <cfRule type="expression" dxfId="191" priority="16">
      <formula>COUNTIF(C45:C48,"Non")&gt;0</formula>
    </cfRule>
  </conditionalFormatting>
  <conditionalFormatting sqref="F51:F55">
    <cfRule type="expression" dxfId="190" priority="75">
      <formula>AND(C52="Oui", C53="Oui", C54="Oui", C55="Oui")</formula>
    </cfRule>
    <cfRule type="expression" dxfId="189" priority="76">
      <formula>COUNTIF($C$52:$D$55,"Non")&gt;0</formula>
    </cfRule>
    <cfRule type="expression" dxfId="188" priority="31">
      <formula>AND(C52="Oui",C53="Oui",C54="Oui",C55="Aucune place de stationnement disponible")</formula>
    </cfRule>
  </conditionalFormatting>
  <conditionalFormatting sqref="F58:F61">
    <cfRule type="expression" dxfId="187" priority="71">
      <formula>AND(C59="Oui", C60="Oui", C61="Oui")</formula>
    </cfRule>
    <cfRule type="expression" dxfId="186" priority="72">
      <formula>COUNTIF(C59:C61,"Non")&gt;0</formula>
    </cfRule>
  </conditionalFormatting>
  <conditionalFormatting sqref="F62:F64">
    <cfRule type="expression" dxfId="185" priority="56">
      <formula>AND(C63:C64="Oui")</formula>
    </cfRule>
    <cfRule type="expression" dxfId="184" priority="55">
      <formula>COUNTIF($C$63:$D$64,"Non")&gt;0</formula>
    </cfRule>
  </conditionalFormatting>
  <dataValidations count="2">
    <dataValidation type="date" operator="equal" allowBlank="1" showInputMessage="1" showErrorMessage="1" error="Aucune saisie manuelle possible pour cette cellule." sqref="A1:F3 A4:B6 B7:B8 A7:F8 A9:B11 C11:F11 A12:F12 A13:C23 D17:F17 D23:F23 A24:B25" xr:uid="{C662773F-505E-4EA3-9216-0D35D3FBD950}">
      <formula1>46023</formula1>
    </dataValidation>
    <dataValidation type="date" operator="equal" allowBlank="1" showInputMessage="1" showErrorMessage="1" error="Aucune saisie manuelle possible pour cette cellule. " sqref="A26:H27 A28:B33 E28:F33 A34:H35 B36:E36 A36:A39 B37:B39 E37:E39 F36:F39 A40:H41 A42:B43 E42:F43 B44:E44 A44:A48 B45:B48 E45:E48 F44:F48 A49:H50 A51:A55 B51:E51 B52:B55 E52:E55 F51:F55 A56:H57 B58:E58 A58:A61 B59:B61 E59:E61 F58:F61 F62:F64 B62:E62 A62:A64 B63:B64 E63:E64" xr:uid="{0271D060-E091-4735-8B88-45299DFBDC3B}">
      <formula1>46023</formula1>
    </dataValidation>
  </dataValidations>
  <pageMargins left="0" right="0" top="0" bottom="0" header="0" footer="0"/>
  <pageSetup paperSize="9" scale="57" fitToHeight="3" orientation="landscape" r:id="rId1"/>
  <rowBreaks count="3" manualBreakCount="3">
    <brk id="26" max="16383" man="1"/>
    <brk id="40" max="16383" man="1"/>
    <brk id="49" max="16383" man="1"/>
  </rowBreaks>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errorTitle="Message d'erreur." error="Veuillez sélectionner dans le menu déroulant." xr:uid="{EC42D22A-44AC-4AE6-8A26-39D955773A2D}">
          <x14:formula1>
            <xm:f>Droptown!$A$8:$A$9</xm:f>
          </x14:formula1>
          <xm:sqref>C24:D25</xm:sqref>
        </x14:dataValidation>
        <x14:dataValidation type="list" allowBlank="1" showInputMessage="1" showErrorMessage="1" errorTitle="Message d'erreur." error="Veuillez sélectionner dans le menu déroulant." xr:uid="{FBAA921F-A3FB-48BB-8B13-748BE5891011}">
          <x14:formula1>
            <xm:f>Droptown!$A$14:$A$16</xm:f>
          </x14:formula1>
          <xm:sqref>C30:D30</xm:sqref>
        </x14:dataValidation>
        <x14:dataValidation type="list" allowBlank="1" showInputMessage="1" showErrorMessage="1" errorTitle="Message d'erreur." error="Veuillez sélectionner dans le menu déroulant." xr:uid="{E22CA496-A190-4591-8DD2-73FCADA4833E}">
          <x14:formula1>
            <xm:f>Droptown!$A$2:$A$4</xm:f>
          </x14:formula1>
          <xm:sqref>C55:D55 C32:D32</xm:sqref>
        </x14:dataValidation>
        <x14:dataValidation type="list" allowBlank="1" showInputMessage="1" showErrorMessage="1" errorTitle="Message d'erreur." error="Veuillez sélectionner dans le menu déroulant." xr:uid="{25215364-527B-4346-AF5A-591D5D0A96C1}">
          <x14:formula1>
            <xm:f>Droptown!$A$2:$A$3</xm:f>
          </x14:formula1>
          <xm:sqref>C33:D33 C31:D31 C28:D29 C37:D39 C42:D43 C45:D48 C53:D55 C59:D61 C63:D64 C52:D52</xm:sqref>
        </x14:dataValidation>
        <x14:dataValidation type="list" allowBlank="1" showInputMessage="1" showErrorMessage="1" errorTitle="Message d'erreur." error="Veuillez sélectionner dans le menu déroulant." xr:uid="{AB973A64-D0B4-4A24-AA57-244FDDD94ED0}">
          <x14:formula1>
            <xm:f>Droptown!$A$21:$A$23</xm:f>
          </x14:formula1>
          <xm:sqref>G28:G33 G58:G64 G42:G48 G51:G55 G36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1BCB1-CDB2-4EEA-8F66-73DCE3DA1861}">
  <sheetPr>
    <pageSetUpPr fitToPage="1"/>
  </sheetPr>
  <dimension ref="A1:H37"/>
  <sheetViews>
    <sheetView showGridLines="0" workbookViewId="0">
      <selection activeCell="G28" sqref="G28:G30"/>
    </sheetView>
  </sheetViews>
  <sheetFormatPr baseColWidth="10" defaultColWidth="11.42578125" defaultRowHeight="12.75" x14ac:dyDescent="0.2"/>
  <cols>
    <col min="1" max="1" width="4.7109375" customWidth="1"/>
    <col min="2" max="2" width="67.42578125" style="41" customWidth="1"/>
    <col min="3" max="3" width="28" customWidth="1"/>
    <col min="4" max="4" width="8.42578125" customWidth="1"/>
    <col min="5" max="5" width="55" customWidth="1"/>
    <col min="6" max="6" width="22" customWidth="1"/>
    <col min="7" max="7" width="36.7109375" customWidth="1"/>
    <col min="8" max="8" width="30.28515625" customWidth="1"/>
    <col min="9" max="9" width="11.7109375" customWidth="1"/>
    <col min="10" max="10" width="50.7109375" customWidth="1"/>
  </cols>
  <sheetData>
    <row r="1" spans="1:6" s="15" customFormat="1" ht="18" x14ac:dyDescent="0.25">
      <c r="A1" s="15" t="str">
        <f>'Stammdaten Level II'!A1</f>
        <v>Initiative "MoveSmart - pour une mobilité d'entreprise simple et durable" - Évaluation de la mobilité Niveau II</v>
      </c>
      <c r="B1" s="88"/>
    </row>
    <row r="2" spans="1:6" ht="13.5" thickBot="1" x14ac:dyDescent="0.25">
      <c r="A2" t="str">
        <f>'Stammdaten Level I'!A2</f>
        <v>Instructions: pour un complément d’information, veuillez consulter le texte des cellules contenant un coin rouge (en passant la souris dessus).</v>
      </c>
    </row>
    <row r="3" spans="1:6" ht="15" x14ac:dyDescent="0.25">
      <c r="A3" s="210" t="str">
        <f>'Stammdaten Level I'!A3</f>
        <v>Informations relatives à la personne do contact</v>
      </c>
      <c r="B3" s="211"/>
      <c r="C3" s="212"/>
      <c r="D3" s="212"/>
      <c r="E3" s="213"/>
      <c r="F3" s="214"/>
    </row>
    <row r="4" spans="1:6" x14ac:dyDescent="0.2">
      <c r="A4" s="215" t="str">
        <f>'Stammdaten Level I'!A4</f>
        <v>Raison sociale</v>
      </c>
      <c r="B4" s="147"/>
      <c r="C4" s="142" t="str">
        <f>IF('Évaluation Niveau I'!C4="","",'Évaluation Niveau I'!C4)</f>
        <v/>
      </c>
      <c r="D4" s="142"/>
      <c r="E4" s="142"/>
      <c r="F4" s="216"/>
    </row>
    <row r="5" spans="1:6" x14ac:dyDescent="0.2">
      <c r="A5" s="215" t="str">
        <f>'Stammdaten Level I'!A5</f>
        <v>Site et NPA du siège social</v>
      </c>
      <c r="B5" s="147"/>
      <c r="C5" s="142" t="str">
        <f>IF('Évaluation Niveau I'!C5="","",'Évaluation Niveau I'!C5)</f>
        <v/>
      </c>
      <c r="D5" s="142"/>
      <c r="E5" s="142"/>
      <c r="F5" s="216"/>
    </row>
    <row r="6" spans="1:6" ht="13.5" thickBot="1" x14ac:dyDescent="0.25">
      <c r="A6" s="217" t="str">
        <f>'Stammdaten Level I'!A6</f>
        <v>Nom, fonction et adresse électronique de la personne en charge de la mobilité</v>
      </c>
      <c r="B6" s="218"/>
      <c r="C6" s="219" t="str">
        <f>IF('Évaluation Niveau I'!C6="","",'Évaluation Niveau I'!C6)</f>
        <v/>
      </c>
      <c r="D6" s="219"/>
      <c r="E6" s="219"/>
      <c r="F6" s="284"/>
    </row>
    <row r="7" spans="1:6" ht="13.5" thickBot="1" x14ac:dyDescent="0.25">
      <c r="A7" s="45"/>
      <c r="B7" s="45"/>
      <c r="C7" s="44"/>
      <c r="D7" s="44"/>
      <c r="E7" s="44"/>
    </row>
    <row r="8" spans="1:6" ht="15" x14ac:dyDescent="0.25">
      <c r="A8" s="222" t="str">
        <f>'Stammdaten Level I'!A8</f>
        <v>Informations générales</v>
      </c>
      <c r="B8" s="223"/>
      <c r="C8" s="212"/>
      <c r="D8" s="212"/>
      <c r="E8" s="213"/>
      <c r="F8" s="214"/>
    </row>
    <row r="9" spans="1:6" x14ac:dyDescent="0.2">
      <c r="A9" s="215" t="str">
        <f>'Stammdaten Level I'!A9</f>
        <v>Nombre de collaborateurs et collaboratrices</v>
      </c>
      <c r="B9" s="147"/>
      <c r="C9" s="133" t="str">
        <f>IF('Évaluation Niveau I'!C9="","",'Évaluation Niveau I'!C9)</f>
        <v/>
      </c>
      <c r="D9" s="133"/>
      <c r="E9" s="133"/>
      <c r="F9" s="224"/>
    </row>
    <row r="10" spans="1:6" ht="13.5" thickBot="1" x14ac:dyDescent="0.25">
      <c r="A10" s="225" t="str">
        <f>'Stammdaten Level I'!A10</f>
        <v>Veuillez indiquer dans la colonne de droite si cette déclaration concerne les données suivantes 
a) de l’entreprise totale suisse.
b) dont le siège social est en Suisse.
c) d’une succursale/succursale en Suisse.
d) d’une filiale en Suisse.</v>
      </c>
      <c r="B10" s="226"/>
      <c r="C10" s="285" t="str">
        <f>IF('Évaluation Niveau I'!C10="","",'Évaluation Niveau I'!C10)</f>
        <v/>
      </c>
      <c r="D10" s="285"/>
      <c r="E10" s="285"/>
      <c r="F10" s="286"/>
    </row>
    <row r="11" spans="1:6" ht="13.5" thickBot="1" x14ac:dyDescent="0.25"/>
    <row r="12" spans="1:6" x14ac:dyDescent="0.2">
      <c r="A12" s="230" t="str">
        <f>'Stammdaten Level I'!A12</f>
        <v>N°</v>
      </c>
      <c r="B12" s="231" t="str">
        <f>'Stammdaten Level I'!B12</f>
        <v>Répartition modale</v>
      </c>
      <c r="C12" s="232" t="str">
        <f>'Stammdaten Level I'!C12</f>
        <v>Moyen de transport</v>
      </c>
      <c r="D12" s="233" t="str">
        <f>'Stammdaten Level I'!D12</f>
        <v>%</v>
      </c>
      <c r="E12" s="234" t="str">
        <f>'Stammdaten Level I'!E12</f>
        <v>Remarques</v>
      </c>
      <c r="F12" s="235"/>
    </row>
    <row r="13" spans="1:6" x14ac:dyDescent="0.2">
      <c r="A13" s="236">
        <f>'Stammdaten Level I'!A13</f>
        <v>1</v>
      </c>
      <c r="B13" s="125" t="str">
        <f>'Stammdaten Level I'!B13</f>
        <v>Quel est, selon vous, le pourcentage des différents moyens de transport utilisés le plus souvent par vos collaborateurs et collaboratrices pour se rendre de leur domicile à votre entreprise?</v>
      </c>
      <c r="C13" s="17" t="str">
        <f>'Stammdaten Level I'!C13</f>
        <v>TIM (voiture, moto/scooter)</v>
      </c>
      <c r="D13" s="27" t="str">
        <f>IF('Évaluation Niveau I'!D13="","",'Évaluation Niveau I'!D13)</f>
        <v/>
      </c>
      <c r="E13" s="129" t="str">
        <f>IF('Évaluation Niveau I'!E13="","",'Évaluation Niveau I'!E13)</f>
        <v/>
      </c>
      <c r="F13" s="237"/>
    </row>
    <row r="14" spans="1:6" x14ac:dyDescent="0.2">
      <c r="A14" s="236"/>
      <c r="B14" s="125"/>
      <c r="C14" s="17" t="str">
        <f>'Stammdaten Level I'!C14</f>
        <v>Transports publics</v>
      </c>
      <c r="D14" s="27" t="str">
        <f>IF('Évaluation Niveau I'!D14="","",'Évaluation Niveau I'!D14)</f>
        <v/>
      </c>
      <c r="E14" s="129" t="str">
        <f>IF('Évaluation Niveau I'!E14="","",'Évaluation Niveau I'!E14)</f>
        <v/>
      </c>
      <c r="F14" s="237"/>
    </row>
    <row r="15" spans="1:6" x14ac:dyDescent="0.2">
      <c r="A15" s="236"/>
      <c r="B15" s="125"/>
      <c r="C15" s="17" t="str">
        <f>'Stammdaten Level I'!C15</f>
        <v>Mobilité active - velo</v>
      </c>
      <c r="D15" s="27"/>
      <c r="E15" s="129" t="str">
        <f>IF('Évaluation Niveau I'!E15="","",'Évaluation Niveau I'!E15)</f>
        <v/>
      </c>
      <c r="F15" s="237"/>
    </row>
    <row r="16" spans="1:6" x14ac:dyDescent="0.2">
      <c r="A16" s="236"/>
      <c r="B16" s="125"/>
      <c r="C16" s="17" t="str">
        <f>'Stammdaten Level I'!C16</f>
        <v>Mobilité active - marche</v>
      </c>
      <c r="D16" s="27" t="str">
        <f>IF('Évaluation Niveau I'!D16="","",'Évaluation Niveau I'!D16)</f>
        <v/>
      </c>
      <c r="E16" s="129" t="str">
        <f>IF('Évaluation Niveau I'!E16="","",'Évaluation Niveau I'!E16)</f>
        <v/>
      </c>
      <c r="F16" s="237"/>
    </row>
    <row r="17" spans="1:8" x14ac:dyDescent="0.2">
      <c r="A17" s="236"/>
      <c r="B17" s="125"/>
      <c r="C17" s="17" t="str">
        <f>'Stammdaten Level I'!C17</f>
        <v>Total théorique</v>
      </c>
      <c r="D17" s="40">
        <f>SUM(D13:D16)</f>
        <v>0</v>
      </c>
      <c r="E17" s="131"/>
      <c r="F17" s="238"/>
    </row>
    <row r="18" spans="1:8" x14ac:dyDescent="0.2">
      <c r="A18" s="236">
        <f>'Stammdaten Level I'!A18</f>
        <v>2</v>
      </c>
      <c r="B18" s="125" t="str">
        <f>'Stammdaten Level I'!B18</f>
        <v xml:space="preserve">Veuillez indiquer le pourcentage de moyens de transport utilisés par votre personnel pour leurs voyages d’affaires (y compris la prise en compte du décompte des frais). </v>
      </c>
      <c r="C18" s="17" t="str">
        <f>'Stammdaten Level I'!C18</f>
        <v>TIM (voiture, moto/scooter)</v>
      </c>
      <c r="D18" s="27" t="str">
        <f>IF('Évaluation Niveau I'!D18="","",'Évaluation Niveau I'!D18)</f>
        <v/>
      </c>
      <c r="E18" s="133" t="str">
        <f>IF('Évaluation Niveau I'!E18="","",'Évaluation Niveau I'!E18)</f>
        <v/>
      </c>
      <c r="F18" s="224"/>
    </row>
    <row r="19" spans="1:8" x14ac:dyDescent="0.2">
      <c r="A19" s="236"/>
      <c r="B19" s="125"/>
      <c r="C19" s="17" t="str">
        <f>'Stammdaten Level I'!C19</f>
        <v>Transports publics</v>
      </c>
      <c r="D19" s="27" t="str">
        <f>IF('Évaluation Niveau I'!D19="","",'Évaluation Niveau I'!D19)</f>
        <v/>
      </c>
      <c r="E19" s="133" t="str">
        <f>IF('Évaluation Niveau I'!E19="","",'Évaluation Niveau I'!E19)</f>
        <v/>
      </c>
      <c r="F19" s="224"/>
    </row>
    <row r="20" spans="1:8" x14ac:dyDescent="0.2">
      <c r="A20" s="236"/>
      <c r="B20" s="125"/>
      <c r="C20" s="17" t="str">
        <f>'Stammdaten Level I'!C20</f>
        <v>Flugzeug</v>
      </c>
      <c r="D20" s="27" t="str">
        <f>IF('Évaluation Niveau I'!D20="","",'Évaluation Niveau I'!D20)</f>
        <v/>
      </c>
      <c r="E20" s="133" t="str">
        <f>IF('Évaluation Niveau I'!E20="","",'Évaluation Niveau I'!E20)</f>
        <v/>
      </c>
      <c r="F20" s="224"/>
    </row>
    <row r="21" spans="1:8" x14ac:dyDescent="0.2">
      <c r="A21" s="236"/>
      <c r="B21" s="125"/>
      <c r="C21" s="17" t="str">
        <f>'Stammdaten Level I'!C21</f>
        <v>Mobilité active - velo</v>
      </c>
      <c r="D21" s="27" t="str">
        <f>IF('Évaluation Niveau I'!D21="","",'Évaluation Niveau I'!D21)</f>
        <v/>
      </c>
      <c r="E21" s="133" t="str">
        <f>IF('Évaluation Niveau I'!E21="","",'Évaluation Niveau I'!E21)</f>
        <v/>
      </c>
      <c r="F21" s="224"/>
    </row>
    <row r="22" spans="1:8" x14ac:dyDescent="0.2">
      <c r="A22" s="236"/>
      <c r="B22" s="125"/>
      <c r="C22" s="17" t="str">
        <f>'Stammdaten Level I'!C22</f>
        <v>Mobilité active - marche</v>
      </c>
      <c r="D22" s="27" t="str">
        <f>IF('Évaluation Niveau I'!D22="","",'Évaluation Niveau I'!D22)</f>
        <v/>
      </c>
      <c r="E22" s="133" t="str">
        <f>IF('Évaluation Niveau I'!E22="","",'Évaluation Niveau I'!E22)</f>
        <v/>
      </c>
      <c r="F22" s="224"/>
    </row>
    <row r="23" spans="1:8" x14ac:dyDescent="0.2">
      <c r="A23" s="236"/>
      <c r="B23" s="125"/>
      <c r="C23" s="17" t="str">
        <f>'Stammdaten Level I'!C23</f>
        <v>Total théorique</v>
      </c>
      <c r="D23" s="40">
        <f>SUM(D18:D22)</f>
        <v>0</v>
      </c>
      <c r="E23" s="148"/>
      <c r="F23" s="239"/>
    </row>
    <row r="24" spans="1:8" ht="38.25" x14ac:dyDescent="0.2">
      <c r="A24" s="240">
        <f>'Stammdaten Level I'!A24</f>
        <v>3</v>
      </c>
      <c r="B24" s="18" t="str">
        <f>'Stammdaten Level I'!B24</f>
        <v>Les données saisies à la question 1 ont-elles été estimées ou relevées (p. ex. enquête auprès du personnel)? Si les données se fondent sur une estimation, indiquez les hypothèses correspondantes dans le champ «Remarques».</v>
      </c>
      <c r="C24" s="138" t="str">
        <f>IF('Évaluation Niveau I'!C24="","",'Évaluation Niveau I'!C24)</f>
        <v/>
      </c>
      <c r="D24" s="151"/>
      <c r="E24" s="129" t="str">
        <f>IF('Évaluation Niveau I'!E24="","",'Évaluation Niveau I'!E24)</f>
        <v/>
      </c>
      <c r="F24" s="237"/>
    </row>
    <row r="25" spans="1:8" ht="51.75" thickBot="1" x14ac:dyDescent="0.25">
      <c r="A25" s="241">
        <f>'Stammdaten Level I'!A25</f>
        <v>4</v>
      </c>
      <c r="B25" s="242" t="str">
        <f>'Stammdaten Level I'!B25</f>
        <v>Les données saisies à la question 2 ont-elles fait l’objet d’estimations ou d’un relevé (p. ex. justificatifs de frais, outils de remboursement des frais)? Si les données se fondent sur une estimation, saisissez les hypothèses correspondantes dans le champ «Remarques».</v>
      </c>
      <c r="C25" s="243" t="str">
        <f>IF('Évaluation Niveau I'!C25="","",'Évaluation Niveau I'!C25)</f>
        <v/>
      </c>
      <c r="D25" s="287"/>
      <c r="E25" s="227" t="str">
        <f>IF('Évaluation Niveau I'!E25="","",'Évaluation Niveau I'!E25)</f>
        <v/>
      </c>
      <c r="F25" s="229"/>
    </row>
    <row r="26" spans="1:8" ht="13.5" thickBot="1" x14ac:dyDescent="0.25"/>
    <row r="27" spans="1:8" s="4" customFormat="1" ht="32.25" customHeight="1" x14ac:dyDescent="0.2">
      <c r="A27" s="245" t="str">
        <f>'Stammdaten Level II'!A27</f>
        <v>N°</v>
      </c>
      <c r="B27" s="246" t="str">
        <f>'Stammdaten Level II'!B27</f>
        <v>Généralités</v>
      </c>
      <c r="C27" s="288" t="str">
        <f>'Stammdaten Level II'!C27</f>
        <v>Réponse</v>
      </c>
      <c r="D27" s="289"/>
      <c r="E27" s="281" t="str">
        <f>'Stammdaten Level II'!E27</f>
        <v xml:space="preserve">Mesure
</v>
      </c>
      <c r="F27" s="249" t="str">
        <f>'Stammdaten Level II'!F27</f>
        <v>Niveau d'engagement 
Niveau I</v>
      </c>
      <c r="G27" s="290" t="str">
        <f>'Stammdaten Level II'!G27</f>
        <v>La documentation/pièces justificatives/directives pour le rapport sont-elles disponibles?</v>
      </c>
      <c r="H27" s="250" t="str">
        <f>'Stammdaten Level II'!H27</f>
        <v>Remarques</v>
      </c>
    </row>
    <row r="28" spans="1:8" ht="31.5" customHeight="1" x14ac:dyDescent="0.2">
      <c r="A28" s="291">
        <f>'Stammdaten Level II'!A28</f>
        <v>5</v>
      </c>
      <c r="B28" s="125" t="str">
        <f>'Stammdaten Level II'!B28</f>
        <v>Veuillez indiquer aux lignes 29 et 30 ci-après si les points mentionnés concernant l’intégration du concept de mobilité en tant que processus de management visant à atteindre le zéro net d’ici 2040 ont déjà été mis en œuvre. Ce critère n’est considéré comme rempli que si tous les points ont été mis en œuvre.</v>
      </c>
      <c r="C28" s="125"/>
      <c r="D28" s="125"/>
      <c r="E28" s="125"/>
      <c r="F28" s="152" t="str">
        <f>'Stammdaten Level II'!F28</f>
        <v>Obligatoire</v>
      </c>
      <c r="G28" s="155"/>
      <c r="H28" s="292"/>
    </row>
    <row r="29" spans="1:8" ht="122.25" customHeight="1" x14ac:dyDescent="0.2">
      <c r="A29" s="293"/>
      <c r="B29" s="52" t="str">
        <f>'Stammdaten Level II'!B29</f>
        <v>Votre entreprise dispose-t-elle d’une gouvernance structurée pour mettre en œuvre votre concept de mobilité (p. ex. mesures de communication, directives internes, compétences, formations ou campagnes d’information)?</v>
      </c>
      <c r="C29" s="119"/>
      <c r="D29" s="120"/>
      <c r="E29" s="59" t="str" cm="1">
        <f t="array" aca="1" ref="E29" ca="1">IF(C29="Non", INDIRECT("'Stammdaten Level II'!E29"), "")</f>
        <v/>
      </c>
      <c r="F29" s="153"/>
      <c r="G29" s="156"/>
      <c r="H29" s="294"/>
    </row>
    <row r="30" spans="1:8" ht="48" customHeight="1" x14ac:dyDescent="0.2">
      <c r="A30" s="295"/>
      <c r="B30" s="52" t="str">
        <f>'Stammdaten Level II'!B30</f>
        <v xml:space="preserve">La répartition modale est-elle relevée et documentée au moins au rythme du reporting CO2? </v>
      </c>
      <c r="C30" s="119"/>
      <c r="D30" s="120"/>
      <c r="E30" s="59" t="str" cm="1">
        <f t="array" aca="1" ref="E30" ca="1">IF(C30="Non", INDIRECT("'Stammdaten Level II'!E30"), "")</f>
        <v/>
      </c>
      <c r="F30" s="154"/>
      <c r="G30" s="157"/>
      <c r="H30" s="296"/>
    </row>
    <row r="31" spans="1:8" ht="48" customHeight="1" x14ac:dyDescent="0.2">
      <c r="A31" s="291">
        <f>'Stammdaten Level II'!A31</f>
        <v>6</v>
      </c>
      <c r="B31" s="122" t="str">
        <f>'Stammdaten Level II'!B31</f>
        <v>Veuillez indiquer aux lignes 32 et 33 ci-après si les points mentionnés concernant l’intégration du concept de mobilité en tant que processus de management visant à atteindre le zéro net d’ici 2040 ont déjà été mis en œuvre. Ce critère n’est considéré comme rempli que si tous les points ont été mis en œuvre.</v>
      </c>
      <c r="C31" s="123"/>
      <c r="D31" s="123"/>
      <c r="E31" s="124"/>
      <c r="F31" s="152" t="str">
        <f>'Stammdaten Level II'!F31</f>
        <v>Obligatoire</v>
      </c>
      <c r="G31" s="155"/>
      <c r="H31" s="292"/>
    </row>
    <row r="32" spans="1:8" ht="61.5" customHeight="1" x14ac:dyDescent="0.2">
      <c r="A32" s="293"/>
      <c r="B32" s="52" t="str">
        <f>'Stammdaten Level II'!B32</f>
        <v xml:space="preserve">La trajectoire de réduction des émissions de CO2 visant à atteindre la neutralité carbone d’ici à 2040 a-t-elle été définie et fera-t-elle l’objet d’un rapport? </v>
      </c>
      <c r="C32" s="119"/>
      <c r="D32" s="120"/>
      <c r="E32" s="59" t="str" cm="1">
        <f t="array" aca="1" ref="E32" ca="1">IF(C32="Non", INDIRECT("'Stammdaten Level II'!E32"), "")</f>
        <v/>
      </c>
      <c r="F32" s="153"/>
      <c r="G32" s="156"/>
      <c r="H32" s="294"/>
    </row>
    <row r="33" spans="1:8" ht="54" customHeight="1" x14ac:dyDescent="0.2">
      <c r="A33" s="295"/>
      <c r="B33" s="52" t="str">
        <f>'Stammdaten Level II'!B33</f>
        <v xml:space="preserve">Le compte rendu public sur la trajectoire de réduction des émissions de CO2 définie est-il effectué conformément aux prescriptions réglementaires au minimum? 
</v>
      </c>
      <c r="C33" s="119"/>
      <c r="D33" s="120"/>
      <c r="E33" s="59" t="str" cm="1">
        <f t="array" aca="1" ref="E33" ca="1">IF(C33="Non", INDIRECT("'Stammdaten Level II'!E33"), "")</f>
        <v/>
      </c>
      <c r="F33" s="154"/>
      <c r="G33" s="157"/>
      <c r="H33" s="296"/>
    </row>
    <row r="34" spans="1:8" ht="54" customHeight="1" x14ac:dyDescent="0.2">
      <c r="A34" s="297">
        <f>'Stammdaten Level II'!A34</f>
        <v>7</v>
      </c>
      <c r="B34" s="52" t="str">
        <f>'Stammdaten Level II'!B34</f>
        <v xml:space="preserve">Les places de stationnement sont-elles attribuées au personnel au moins aux prix du marché local? 
</v>
      </c>
      <c r="C34" s="119"/>
      <c r="D34" s="120"/>
      <c r="E34" s="59" t="str" cm="1">
        <f t="array" aca="1" ref="E34" ca="1">IF(C34="Non", INDIRECT("'Stammdaten Level II'!E34"), "")</f>
        <v/>
      </c>
      <c r="F34" s="97" t="str">
        <f>'Stammdaten Level II'!F34</f>
        <v>Obligatoire</v>
      </c>
      <c r="G34" s="95"/>
      <c r="H34" s="298"/>
    </row>
    <row r="35" spans="1:8" ht="38.25" customHeight="1" x14ac:dyDescent="0.2">
      <c r="A35" s="236">
        <f>'Stammdaten Level II'!A35</f>
        <v>8</v>
      </c>
      <c r="B35" s="125" t="str">
        <f>'Stammdaten Level II'!B35</f>
        <v>Veuillez indiquer aux lignes 36 et 37 ci-après si les points mentionnés concernant les mesures de mobilité durable ont déjà été mis en œuvre. Ce critère n’est considéré comme rempli que si tous les points ont été mis en œuvre.</v>
      </c>
      <c r="C35" s="125"/>
      <c r="D35" s="125"/>
      <c r="E35" s="125"/>
      <c r="F35" s="152" t="str">
        <f>'Stammdaten Level II'!F35</f>
        <v>Obligatoire</v>
      </c>
      <c r="G35" s="155"/>
      <c r="H35" s="292"/>
    </row>
    <row r="36" spans="1:8" ht="77.25" customHeight="1" x14ac:dyDescent="0.2">
      <c r="A36" s="236"/>
      <c r="B36" s="52" t="str">
        <f>'Stammdaten Level II'!B36</f>
        <v xml:space="preserve">Selon votre concept de mobilité, est-il déjà prévu d’acquérir exclusivement des voitures et des véhicules utilitaires à propulsion non fossile à partir de 2030? </v>
      </c>
      <c r="C36" s="119"/>
      <c r="D36" s="120"/>
      <c r="E36" s="59" t="str" cm="1">
        <f t="array" aca="1" ref="E36" ca="1">IF(C36="Non", INDIRECT("'Stammdaten Level II'!E36"), "")</f>
        <v/>
      </c>
      <c r="F36" s="153"/>
      <c r="G36" s="156"/>
      <c r="H36" s="294"/>
    </row>
    <row r="37" spans="1:8" ht="60" customHeight="1" thickBot="1" x14ac:dyDescent="0.25">
      <c r="A37" s="299"/>
      <c r="B37" s="300" t="str">
        <f>'Stammdaten Level II'!B37</f>
        <v>Votre concept de mobilité prévoit-il la mise en œuvre de la neutralité carbone de votre propre flotte d’ici à 2040 au plus tard?</v>
      </c>
      <c r="C37" s="278"/>
      <c r="D37" s="279"/>
      <c r="E37" s="280" t="str" cm="1">
        <f t="array" aca="1" ref="E37" ca="1">IF(C37="Non", INDIRECT("'Stammdaten Level II'!E37"), "")</f>
        <v/>
      </c>
      <c r="F37" s="301"/>
      <c r="G37" s="302"/>
      <c r="H37" s="303"/>
    </row>
  </sheetData>
  <mergeCells count="56">
    <mergeCell ref="F35:F37"/>
    <mergeCell ref="G35:G37"/>
    <mergeCell ref="H35:H37"/>
    <mergeCell ref="C34:D34"/>
    <mergeCell ref="A28:A30"/>
    <mergeCell ref="F28:F30"/>
    <mergeCell ref="G28:G30"/>
    <mergeCell ref="H28:H30"/>
    <mergeCell ref="B31:E31"/>
    <mergeCell ref="A31:A33"/>
    <mergeCell ref="F31:F33"/>
    <mergeCell ref="G31:G33"/>
    <mergeCell ref="H31:H33"/>
    <mergeCell ref="C29:D29"/>
    <mergeCell ref="C30:D30"/>
    <mergeCell ref="C32:D32"/>
    <mergeCell ref="A13:A17"/>
    <mergeCell ref="B13:B17"/>
    <mergeCell ref="E13:F13"/>
    <mergeCell ref="C24:D24"/>
    <mergeCell ref="E24:F24"/>
    <mergeCell ref="A18:A23"/>
    <mergeCell ref="B18:B23"/>
    <mergeCell ref="E18:F18"/>
    <mergeCell ref="E19:F19"/>
    <mergeCell ref="E20:F20"/>
    <mergeCell ref="E21:F21"/>
    <mergeCell ref="E23:F23"/>
    <mergeCell ref="E22:F22"/>
    <mergeCell ref="E3:F3"/>
    <mergeCell ref="A4:B4"/>
    <mergeCell ref="C4:F4"/>
    <mergeCell ref="A5:B5"/>
    <mergeCell ref="C5:F5"/>
    <mergeCell ref="A3:B3"/>
    <mergeCell ref="A6:B6"/>
    <mergeCell ref="C6:F6"/>
    <mergeCell ref="C27:D27"/>
    <mergeCell ref="B28:E28"/>
    <mergeCell ref="A9:B9"/>
    <mergeCell ref="C9:F9"/>
    <mergeCell ref="A10:B10"/>
    <mergeCell ref="C10:F10"/>
    <mergeCell ref="E12:F12"/>
    <mergeCell ref="E14:F14"/>
    <mergeCell ref="E15:F15"/>
    <mergeCell ref="E16:F16"/>
    <mergeCell ref="E17:F17"/>
    <mergeCell ref="E8:F8"/>
    <mergeCell ref="C25:D25"/>
    <mergeCell ref="E25:F25"/>
    <mergeCell ref="C33:D33"/>
    <mergeCell ref="A35:A37"/>
    <mergeCell ref="B35:E35"/>
    <mergeCell ref="C36:D36"/>
    <mergeCell ref="C37:D37"/>
  </mergeCells>
  <conditionalFormatting sqref="A28">
    <cfRule type="expression" dxfId="183" priority="416">
      <formula>COUNTIF(C29:C30,"Non")</formula>
    </cfRule>
    <cfRule type="expression" dxfId="182" priority="415">
      <formula>AND(C29="Oui", C30="Oui")</formula>
    </cfRule>
  </conditionalFormatting>
  <conditionalFormatting sqref="A31">
    <cfRule type="expression" dxfId="181" priority="443">
      <formula>COUNTIF(C32:C33,"Non")</formula>
    </cfRule>
    <cfRule type="expression" dxfId="180" priority="442">
      <formula>AND(C32="Oui",C33="Oui")</formula>
    </cfRule>
  </conditionalFormatting>
  <conditionalFormatting sqref="A35:A37">
    <cfRule type="expression" dxfId="179" priority="2">
      <formula>AND(C36:C37="Oui")</formula>
    </cfRule>
    <cfRule type="expression" dxfId="178" priority="3">
      <formula>COUNTIF(C36:C37,"Non")</formula>
    </cfRule>
  </conditionalFormatting>
  <conditionalFormatting sqref="A34:F34">
    <cfRule type="expression" dxfId="177" priority="4">
      <formula>$C$34="Non"</formula>
    </cfRule>
    <cfRule type="expression" dxfId="176" priority="8">
      <formula>$C$34="Oui"</formula>
    </cfRule>
    <cfRule type="expression" dxfId="175" priority="9">
      <formula>$C$34="Aucune place de stationnement disponible"</formula>
    </cfRule>
  </conditionalFormatting>
  <conditionalFormatting sqref="B28:E28">
    <cfRule type="expression" dxfId="174" priority="34">
      <formula>AND(C29="Oui", C30="Oui")</formula>
    </cfRule>
    <cfRule type="expression" dxfId="173" priority="44">
      <formula>COUNTIF($C$29:$D$30,"Non")&gt;0</formula>
    </cfRule>
  </conditionalFormatting>
  <conditionalFormatting sqref="B29:E29">
    <cfRule type="expression" dxfId="172" priority="56">
      <formula>$C$29="Oui"</formula>
    </cfRule>
    <cfRule type="expression" dxfId="171" priority="52">
      <formula>$C$29="Non"</formula>
    </cfRule>
  </conditionalFormatting>
  <conditionalFormatting sqref="B30:E30">
    <cfRule type="expression" dxfId="170" priority="5">
      <formula>$C$30="Non"</formula>
    </cfRule>
    <cfRule type="expression" dxfId="169" priority="55">
      <formula>$C$30="Oui"</formula>
    </cfRule>
  </conditionalFormatting>
  <conditionalFormatting sqref="B31:E31">
    <cfRule type="expression" dxfId="168" priority="6">
      <formula>COUNTIF($C$32:$C$33,"Non")&gt;0</formula>
    </cfRule>
    <cfRule type="expression" dxfId="167" priority="7">
      <formula>AND(C32="Oui",C33="Oui")</formula>
    </cfRule>
  </conditionalFormatting>
  <conditionalFormatting sqref="B32:E32">
    <cfRule type="expression" dxfId="166" priority="50">
      <formula>$C$32="Non"</formula>
    </cfRule>
    <cfRule type="expression" dxfId="165" priority="54">
      <formula>$C$32="Oui"</formula>
    </cfRule>
  </conditionalFormatting>
  <conditionalFormatting sqref="B33:E33">
    <cfRule type="expression" dxfId="164" priority="49">
      <formula>$C$33="Non"</formula>
    </cfRule>
    <cfRule type="expression" dxfId="163" priority="53">
      <formula>$C$33="Oui"</formula>
    </cfRule>
  </conditionalFormatting>
  <conditionalFormatting sqref="B35:E35">
    <cfRule type="expression" dxfId="162" priority="435">
      <formula>COUNTIF(C36:C37,"Non")</formula>
    </cfRule>
    <cfRule type="expression" dxfId="161" priority="434">
      <formula>AND(C36:C37="Oui")</formula>
    </cfRule>
  </conditionalFormatting>
  <conditionalFormatting sqref="B36:E36">
    <cfRule type="expression" dxfId="160" priority="31">
      <formula>$C$36="Non"</formula>
    </cfRule>
    <cfRule type="expression" dxfId="159" priority="30">
      <formula>$C$36="Oui"</formula>
    </cfRule>
  </conditionalFormatting>
  <conditionalFormatting sqref="B37:E37">
    <cfRule type="expression" dxfId="158" priority="29">
      <formula>$C$37="Non"</formula>
    </cfRule>
    <cfRule type="expression" dxfId="157" priority="28">
      <formula>$C$37="Oui"</formula>
    </cfRule>
  </conditionalFormatting>
  <conditionalFormatting sqref="D17">
    <cfRule type="expression" dxfId="156" priority="60">
      <formula>D17&gt;100</formula>
    </cfRule>
    <cfRule type="expression" dxfId="155" priority="61">
      <formula>E17&gt;100</formula>
    </cfRule>
    <cfRule type="expression" dxfId="154" priority="64">
      <formula>$D$17=100</formula>
    </cfRule>
  </conditionalFormatting>
  <conditionalFormatting sqref="D23">
    <cfRule type="expression" dxfId="153" priority="58">
      <formula>D23&gt;100</formula>
    </cfRule>
    <cfRule type="expression" dxfId="152" priority="59">
      <formula>E23&gt;100</formula>
    </cfRule>
    <cfRule type="expression" dxfId="151" priority="62">
      <formula>D23=100</formula>
    </cfRule>
    <cfRule type="expression" dxfId="150" priority="63">
      <formula>E23=100</formula>
    </cfRule>
    <cfRule type="expression" dxfId="149" priority="65">
      <formula>E23&gt;100</formula>
    </cfRule>
    <cfRule type="expression" dxfId="148" priority="66">
      <formula>E17=100</formula>
    </cfRule>
  </conditionalFormatting>
  <conditionalFormatting sqref="D17:E17">
    <cfRule type="expression" dxfId="147" priority="57">
      <formula>E17=100</formula>
    </cfRule>
  </conditionalFormatting>
  <conditionalFormatting sqref="F28">
    <cfRule type="expression" dxfId="146" priority="423">
      <formula>AND(C29="Oui", C30="Oui")</formula>
    </cfRule>
    <cfRule type="expression" dxfId="145" priority="424">
      <formula>COUNTIF($C$29:$D$30,"Non")&gt;0</formula>
    </cfRule>
  </conditionalFormatting>
  <conditionalFormatting sqref="F31">
    <cfRule type="expression" dxfId="144" priority="444">
      <formula>AND(C32="Oui", C33="Oui")</formula>
    </cfRule>
    <cfRule type="expression" dxfId="143" priority="445">
      <formula>COUNTIF($C$32:$C$33,"Non")&gt;0</formula>
    </cfRule>
  </conditionalFormatting>
  <conditionalFormatting sqref="F35">
    <cfRule type="expression" dxfId="142" priority="438">
      <formula>COUNTIF(C36:C37,"Non")</formula>
    </cfRule>
  </conditionalFormatting>
  <conditionalFormatting sqref="F35:F37">
    <cfRule type="expression" dxfId="141" priority="1">
      <formula>AND(C36:C37="Oui")</formula>
    </cfRule>
  </conditionalFormatting>
  <dataValidations count="3">
    <dataValidation type="date" operator="equal" allowBlank="1" showInputMessage="1" showErrorMessage="1" errorTitle="Message d'erreur." error="Aucune saisie manuelle possible pour cette cellule." sqref="A1:F3 A4:B7 C7:F7 A8:F8 A9:B10 A11:F12 A13:B25 C13:C23 D17:F17 D23:F23 A26:H27 F35 B35:E35 A28:F28 B29:B30 E29:E30 B32:B33 A35:A37 B36:B37" xr:uid="{CBDAB02C-BC52-4F7E-B1E9-06F565389E6A}">
      <formula1>46023</formula1>
    </dataValidation>
    <dataValidation type="date" operator="equal" allowBlank="1" showInputMessage="1" showErrorMessage="1" error="Aucune adaptation possible des données de base. Veuillez modifier les indications dans la feuille de calcul «Évaluation Niveau I." sqref="C4:F6 C9:F10 D13:F16 C24:F25 D18:D22 E18:F18 E20:F22" xr:uid="{E9CC2DC5-8A00-4586-A871-986717B2E57E}">
      <formula1>46023</formula1>
    </dataValidation>
    <dataValidation type="date" operator="equal" allowBlank="1" showInputMessage="1" showErrorMessage="1" error="Aucune adaptation possible des données de base. Veuillez modifier les indications dans la feuille de calcul «Évaluation Niveau I&quot;." sqref="E19:F19" xr:uid="{C0AD63A4-C1F5-48B9-AFE5-C061755C8833}">
      <formula1>46023</formula1>
    </dataValidation>
  </dataValidations>
  <pageMargins left="0" right="0" top="0" bottom="0" header="0" footer="0"/>
  <pageSetup paperSize="9" scale="56" orientation="landscape"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Title="Message d'erreur." error="Veuillez sélectionner dans le menu déroulant." xr:uid="{185673CF-E83C-4A87-9843-1DA5BFE89E3E}">
          <x14:formula1>
            <xm:f>Droptown!$A$2:$A$3</xm:f>
          </x14:formula1>
          <xm:sqref>C36:D37 C29:D30 D32:D33 C32:C33</xm:sqref>
        </x14:dataValidation>
        <x14:dataValidation type="list" allowBlank="1" showInputMessage="1" showErrorMessage="1" xr:uid="{5EE00EF5-2C45-4E52-83FA-AC494FAC403D}">
          <x14:formula1>
            <xm:f>Droptown!$A$21:$A$23</xm:f>
          </x14:formula1>
          <xm:sqref>G28 G31 G35</xm:sqref>
        </x14:dataValidation>
        <x14:dataValidation type="list" allowBlank="1" showInputMessage="1" showErrorMessage="1" xr:uid="{1E3E76E0-DF1C-4ACE-80CF-21E251F1186B}">
          <x14:formula1>
            <xm:f>Droptown!$A$2:$A$4</xm:f>
          </x14:formula1>
          <xm:sqref>C34:D34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C2B14-0FD3-412F-AC40-38258774BA42}">
  <dimension ref="A1:J64"/>
  <sheetViews>
    <sheetView workbookViewId="0">
      <selection activeCell="E68" sqref="E68"/>
    </sheetView>
  </sheetViews>
  <sheetFormatPr baseColWidth="10" defaultColWidth="11.42578125" defaultRowHeight="12.75" x14ac:dyDescent="0.2"/>
  <cols>
    <col min="1" max="1" width="4.7109375" customWidth="1"/>
    <col min="2" max="2" width="67.42578125" style="41" customWidth="1"/>
    <col min="3" max="3" width="28" customWidth="1"/>
    <col min="4" max="4" width="7" customWidth="1"/>
    <col min="5" max="5" width="55" customWidth="1"/>
    <col min="6" max="6" width="22" customWidth="1"/>
    <col min="7" max="7" width="36.7109375" customWidth="1"/>
    <col min="8" max="8" width="30.28515625" customWidth="1"/>
    <col min="9" max="9" width="11.7109375" customWidth="1"/>
    <col min="10" max="10" width="50.7109375" customWidth="1"/>
  </cols>
  <sheetData>
    <row r="1" spans="1:8" ht="18" x14ac:dyDescent="0.25">
      <c r="A1" s="15" t="s">
        <v>0</v>
      </c>
      <c r="H1" s="55"/>
    </row>
    <row r="2" spans="1:8" x14ac:dyDescent="0.2">
      <c r="A2" t="s">
        <v>1</v>
      </c>
    </row>
    <row r="3" spans="1:8" ht="15" x14ac:dyDescent="0.25">
      <c r="A3" s="7" t="s">
        <v>2</v>
      </c>
      <c r="B3" s="42"/>
      <c r="C3" s="43"/>
      <c r="D3" s="43"/>
      <c r="E3" s="140"/>
      <c r="F3" s="141"/>
    </row>
    <row r="4" spans="1:8" x14ac:dyDescent="0.2">
      <c r="A4" s="147" t="s">
        <v>3</v>
      </c>
      <c r="B4" s="147"/>
      <c r="C4" s="142"/>
      <c r="D4" s="142"/>
      <c r="E4" s="142"/>
      <c r="F4" s="142"/>
    </row>
    <row r="5" spans="1:8" x14ac:dyDescent="0.2">
      <c r="A5" s="147" t="s">
        <v>4</v>
      </c>
      <c r="B5" s="147"/>
      <c r="C5" s="142"/>
      <c r="D5" s="142"/>
      <c r="E5" s="142"/>
      <c r="F5" s="142"/>
    </row>
    <row r="6" spans="1:8" x14ac:dyDescent="0.2">
      <c r="A6" s="147" t="s">
        <v>5</v>
      </c>
      <c r="B6" s="147"/>
      <c r="C6" s="142"/>
      <c r="D6" s="143"/>
      <c r="E6" s="143"/>
      <c r="F6" s="144"/>
    </row>
    <row r="7" spans="1:8" x14ac:dyDescent="0.2">
      <c r="A7" s="45"/>
      <c r="B7" s="45"/>
      <c r="C7" s="44"/>
      <c r="D7" s="44"/>
      <c r="E7" s="44"/>
      <c r="H7" s="44"/>
    </row>
    <row r="8" spans="1:8" ht="15" x14ac:dyDescent="0.25">
      <c r="A8" s="7" t="s">
        <v>6</v>
      </c>
      <c r="B8" s="42"/>
      <c r="C8" s="43"/>
      <c r="D8" s="43"/>
      <c r="E8" s="140"/>
      <c r="F8" s="141"/>
    </row>
    <row r="9" spans="1:8" x14ac:dyDescent="0.2">
      <c r="A9" s="147" t="s">
        <v>7</v>
      </c>
      <c r="B9" s="147"/>
      <c r="C9" s="133"/>
      <c r="D9" s="133"/>
      <c r="E9" s="133"/>
      <c r="F9" s="133"/>
      <c r="H9" s="44"/>
    </row>
    <row r="10" spans="1:8" ht="81.75" customHeight="1" x14ac:dyDescent="0.2">
      <c r="A10" s="191" t="s">
        <v>8</v>
      </c>
      <c r="B10" s="192"/>
      <c r="C10" s="129"/>
      <c r="D10" s="146"/>
      <c r="E10" s="146"/>
      <c r="F10" s="130"/>
      <c r="H10" s="44"/>
    </row>
    <row r="12" spans="1:8" s="4" customFormat="1" ht="32.25" customHeight="1" x14ac:dyDescent="0.2">
      <c r="A12" s="28" t="s">
        <v>9</v>
      </c>
      <c r="B12" s="35" t="s">
        <v>10</v>
      </c>
      <c r="C12" s="28" t="s">
        <v>11</v>
      </c>
      <c r="D12" s="37" t="str">
        <f>Stammdaten_alt!D12</f>
        <v>%</v>
      </c>
      <c r="E12" s="145" t="s">
        <v>12</v>
      </c>
      <c r="F12" s="145"/>
      <c r="G12"/>
      <c r="H12" s="3"/>
    </row>
    <row r="13" spans="1:8" s="4" customFormat="1" ht="12.75" customHeight="1" x14ac:dyDescent="0.2">
      <c r="A13" s="134">
        <f>Stammdaten_alt!A13</f>
        <v>1</v>
      </c>
      <c r="B13" s="125" t="s">
        <v>13</v>
      </c>
      <c r="C13" s="17" t="s">
        <v>14</v>
      </c>
      <c r="D13" s="29"/>
      <c r="E13" s="190"/>
      <c r="F13" s="190"/>
      <c r="G13"/>
    </row>
    <row r="14" spans="1:8" s="4" customFormat="1" x14ac:dyDescent="0.2">
      <c r="A14" s="134"/>
      <c r="B14" s="125"/>
      <c r="C14" s="17" t="s">
        <v>15</v>
      </c>
      <c r="D14" s="29"/>
      <c r="E14" s="188"/>
      <c r="F14" s="189"/>
      <c r="G14"/>
    </row>
    <row r="15" spans="1:8" s="4" customFormat="1" x14ac:dyDescent="0.2">
      <c r="A15" s="134"/>
      <c r="B15" s="125"/>
      <c r="C15" s="17" t="s">
        <v>16</v>
      </c>
      <c r="D15" s="29"/>
      <c r="E15" s="188"/>
      <c r="F15" s="189"/>
      <c r="G15"/>
    </row>
    <row r="16" spans="1:8" s="4" customFormat="1" x14ac:dyDescent="0.2">
      <c r="A16" s="134"/>
      <c r="B16" s="125"/>
      <c r="C16" s="17" t="s">
        <v>17</v>
      </c>
      <c r="D16" s="29"/>
      <c r="E16" s="188"/>
      <c r="F16" s="189"/>
      <c r="G16"/>
    </row>
    <row r="17" spans="1:10" s="4" customFormat="1" x14ac:dyDescent="0.2">
      <c r="A17" s="134"/>
      <c r="B17" s="125"/>
      <c r="C17" s="39" t="s">
        <v>18</v>
      </c>
      <c r="D17" s="40">
        <f>SUM(D13:D16)</f>
        <v>0</v>
      </c>
      <c r="E17" s="131"/>
      <c r="F17" s="132"/>
      <c r="G17"/>
      <c r="H17" s="3"/>
    </row>
    <row r="18" spans="1:10" s="4" customFormat="1" ht="12.75" customHeight="1" x14ac:dyDescent="0.2">
      <c r="A18" s="184">
        <f>Stammdaten_alt!A18</f>
        <v>2</v>
      </c>
      <c r="B18" s="185" t="s">
        <v>19</v>
      </c>
      <c r="C18" s="50" t="s">
        <v>14</v>
      </c>
      <c r="D18" s="27"/>
      <c r="E18" s="133"/>
      <c r="F18" s="133"/>
      <c r="G18"/>
      <c r="H18" s="3"/>
    </row>
    <row r="19" spans="1:10" s="4" customFormat="1" x14ac:dyDescent="0.2">
      <c r="A19" s="184"/>
      <c r="B19" s="183"/>
      <c r="C19" s="50" t="s">
        <v>15</v>
      </c>
      <c r="D19" s="27"/>
      <c r="E19" s="129"/>
      <c r="F19" s="130"/>
      <c r="G19"/>
      <c r="H19" s="3"/>
    </row>
    <row r="20" spans="1:10" s="4" customFormat="1" x14ac:dyDescent="0.2">
      <c r="A20" s="184"/>
      <c r="B20" s="183"/>
      <c r="C20" s="50" t="s">
        <v>20</v>
      </c>
      <c r="D20" s="27"/>
      <c r="E20" s="129"/>
      <c r="F20" s="130"/>
      <c r="G20"/>
      <c r="H20" s="56"/>
      <c r="I20" s="14"/>
      <c r="J20" s="1"/>
    </row>
    <row r="21" spans="1:10" s="4" customFormat="1" x14ac:dyDescent="0.2">
      <c r="A21" s="184"/>
      <c r="B21" s="183"/>
      <c r="C21" s="17" t="s">
        <v>16</v>
      </c>
      <c r="D21" s="27"/>
      <c r="E21" s="129"/>
      <c r="F21" s="130"/>
      <c r="G21"/>
      <c r="H21" s="58"/>
    </row>
    <row r="22" spans="1:10" s="4" customFormat="1" x14ac:dyDescent="0.2">
      <c r="A22" s="184"/>
      <c r="B22" s="183"/>
      <c r="C22" s="17" t="s">
        <v>17</v>
      </c>
      <c r="D22" s="27"/>
      <c r="E22" s="61"/>
      <c r="F22" s="60"/>
      <c r="G22"/>
      <c r="H22" s="3"/>
    </row>
    <row r="23" spans="1:10" s="4" customFormat="1" x14ac:dyDescent="0.2">
      <c r="A23" s="184"/>
      <c r="B23" s="183"/>
      <c r="C23" s="39" t="s">
        <v>18</v>
      </c>
      <c r="D23" s="40">
        <f>SUM(D18:D22)</f>
        <v>0</v>
      </c>
      <c r="E23" s="148"/>
      <c r="F23" s="149"/>
      <c r="G23"/>
      <c r="H23" s="3"/>
    </row>
    <row r="24" spans="1:10" s="4" customFormat="1" ht="38.25" x14ac:dyDescent="0.2">
      <c r="A24" s="29">
        <f>Stammdaten_alt!A24</f>
        <v>3</v>
      </c>
      <c r="B24" s="18" t="s">
        <v>21</v>
      </c>
      <c r="C24" s="186"/>
      <c r="D24" s="187"/>
      <c r="E24" s="188"/>
      <c r="F24" s="189"/>
      <c r="G24"/>
      <c r="H24" s="3"/>
    </row>
    <row r="25" spans="1:10" s="4" customFormat="1" ht="51" x14ac:dyDescent="0.2">
      <c r="A25" s="29">
        <f>Stammdaten_alt!A25</f>
        <v>4</v>
      </c>
      <c r="B25" s="18" t="s">
        <v>22</v>
      </c>
      <c r="C25" s="186"/>
      <c r="D25" s="187"/>
      <c r="E25" s="188"/>
      <c r="F25" s="189"/>
      <c r="G25"/>
      <c r="H25" s="3"/>
    </row>
    <row r="26" spans="1:10" s="4" customFormat="1" ht="15" x14ac:dyDescent="0.2">
      <c r="A26" s="6"/>
      <c r="B26" s="24"/>
      <c r="C26" s="23"/>
      <c r="D26" s="23"/>
      <c r="E26" s="23"/>
      <c r="F26" s="25"/>
      <c r="G26" s="25"/>
      <c r="H26" s="3"/>
    </row>
    <row r="27" spans="1:10" s="4" customFormat="1" ht="49.5" customHeight="1" x14ac:dyDescent="0.2">
      <c r="A27" s="81" t="s">
        <v>9</v>
      </c>
      <c r="B27" s="93" t="s">
        <v>23</v>
      </c>
      <c r="C27" s="150" t="s">
        <v>24</v>
      </c>
      <c r="D27" s="150"/>
      <c r="E27" s="9" t="s">
        <v>25</v>
      </c>
      <c r="F27" s="21" t="s">
        <v>26</v>
      </c>
      <c r="G27" s="87" t="s">
        <v>27</v>
      </c>
      <c r="H27" s="22" t="s">
        <v>12</v>
      </c>
    </row>
    <row r="28" spans="1:10" s="4" customFormat="1" ht="81.75" customHeight="1" x14ac:dyDescent="0.2">
      <c r="A28" s="29">
        <v>5</v>
      </c>
      <c r="B28" s="89" t="s">
        <v>28</v>
      </c>
      <c r="C28" s="133"/>
      <c r="D28" s="133"/>
      <c r="E28" s="63" t="s">
        <v>29</v>
      </c>
      <c r="F28" s="72" t="s">
        <v>30</v>
      </c>
      <c r="G28" s="72"/>
      <c r="H28" s="52"/>
    </row>
    <row r="29" spans="1:10" s="4" customFormat="1" ht="81.75" customHeight="1" x14ac:dyDescent="0.2">
      <c r="A29" s="29">
        <v>6</v>
      </c>
      <c r="B29" s="89" t="s">
        <v>31</v>
      </c>
      <c r="C29" s="138"/>
      <c r="D29" s="151"/>
      <c r="E29" s="63" t="s">
        <v>32</v>
      </c>
      <c r="F29" s="72" t="s">
        <v>30</v>
      </c>
      <c r="G29" s="72"/>
      <c r="H29" s="52"/>
    </row>
    <row r="30" spans="1:10" s="4" customFormat="1" ht="45.75" customHeight="1" x14ac:dyDescent="0.2">
      <c r="A30" s="29">
        <v>7</v>
      </c>
      <c r="B30" s="63" t="s">
        <v>33</v>
      </c>
      <c r="C30" s="133"/>
      <c r="D30" s="133"/>
      <c r="E30" s="63" t="s">
        <v>34</v>
      </c>
      <c r="F30" s="72" t="s">
        <v>30</v>
      </c>
      <c r="G30" s="73"/>
      <c r="H30" s="59"/>
    </row>
    <row r="31" spans="1:10" s="4" customFormat="1" ht="54" x14ac:dyDescent="0.2">
      <c r="A31" s="29">
        <v>8</v>
      </c>
      <c r="B31" s="16" t="s">
        <v>35</v>
      </c>
      <c r="C31" s="133"/>
      <c r="D31" s="133"/>
      <c r="E31" s="16" t="s">
        <v>36</v>
      </c>
      <c r="F31" s="72" t="s">
        <v>30</v>
      </c>
      <c r="G31" s="73"/>
      <c r="H31" s="59"/>
    </row>
    <row r="32" spans="1:10" s="4" customFormat="1" ht="48" customHeight="1" x14ac:dyDescent="0.2">
      <c r="A32" s="29">
        <v>9</v>
      </c>
      <c r="B32" s="48" t="s">
        <v>37</v>
      </c>
      <c r="C32" s="183"/>
      <c r="D32" s="183"/>
      <c r="E32" s="89" t="s">
        <v>38</v>
      </c>
      <c r="F32" s="72" t="s">
        <v>30</v>
      </c>
      <c r="G32" s="72"/>
      <c r="H32" s="52"/>
    </row>
    <row r="33" spans="1:10" s="4" customFormat="1" ht="51" x14ac:dyDescent="0.2">
      <c r="A33" s="29">
        <v>10</v>
      </c>
      <c r="B33" s="48" t="s">
        <v>39</v>
      </c>
      <c r="C33" s="183"/>
      <c r="D33" s="183"/>
      <c r="E33" s="63" t="s">
        <v>40</v>
      </c>
      <c r="F33" s="98" t="s">
        <v>41</v>
      </c>
      <c r="G33" s="73"/>
      <c r="H33" s="59"/>
    </row>
    <row r="34" spans="1:10" s="4" customFormat="1" x14ac:dyDescent="0.2">
      <c r="A34" s="6"/>
      <c r="B34" s="5"/>
      <c r="F34" s="33"/>
      <c r="G34" s="33"/>
    </row>
    <row r="35" spans="1:10" s="11" customFormat="1" ht="51" customHeight="1" x14ac:dyDescent="0.2">
      <c r="A35" s="85" t="s">
        <v>9</v>
      </c>
      <c r="B35" s="10" t="s">
        <v>42</v>
      </c>
      <c r="C35" s="150" t="s">
        <v>24</v>
      </c>
      <c r="D35" s="150"/>
      <c r="E35" s="9" t="s">
        <v>25</v>
      </c>
      <c r="F35" s="21" t="s">
        <v>26</v>
      </c>
      <c r="G35" s="87" t="s">
        <v>27</v>
      </c>
      <c r="H35" s="22" t="s">
        <v>12</v>
      </c>
    </row>
    <row r="36" spans="1:10" s="4" customFormat="1" ht="28.5" customHeight="1" x14ac:dyDescent="0.2">
      <c r="A36" s="166">
        <v>11</v>
      </c>
      <c r="B36" s="179" t="s">
        <v>43</v>
      </c>
      <c r="C36" s="180"/>
      <c r="D36" s="180"/>
      <c r="E36" s="181"/>
      <c r="F36" s="169" t="s">
        <v>41</v>
      </c>
      <c r="G36" s="82"/>
      <c r="H36" s="112"/>
      <c r="J36" s="5"/>
    </row>
    <row r="37" spans="1:10" s="107" customFormat="1" ht="28.5" customHeight="1" x14ac:dyDescent="0.2">
      <c r="A37" s="167"/>
      <c r="B37" s="101" t="s">
        <v>44</v>
      </c>
      <c r="C37" s="182"/>
      <c r="D37" s="182"/>
      <c r="E37" s="102" t="s">
        <v>45</v>
      </c>
      <c r="F37" s="170"/>
      <c r="G37" s="105"/>
      <c r="H37" s="113"/>
      <c r="J37" s="110"/>
    </row>
    <row r="38" spans="1:10" s="4" customFormat="1" ht="42.75" customHeight="1" x14ac:dyDescent="0.2">
      <c r="A38" s="167"/>
      <c r="B38" s="63" t="s">
        <v>46</v>
      </c>
      <c r="C38" s="133"/>
      <c r="D38" s="133"/>
      <c r="E38" s="63" t="s">
        <v>47</v>
      </c>
      <c r="F38" s="170"/>
      <c r="G38" s="83"/>
      <c r="H38" s="113"/>
      <c r="I38" s="68"/>
      <c r="J38" s="5"/>
    </row>
    <row r="39" spans="1:10" s="4" customFormat="1" ht="38.25" customHeight="1" x14ac:dyDescent="0.2">
      <c r="A39" s="168"/>
      <c r="B39" s="63" t="s">
        <v>48</v>
      </c>
      <c r="C39" s="133"/>
      <c r="D39" s="133"/>
      <c r="E39" s="63" t="s">
        <v>47</v>
      </c>
      <c r="F39" s="171"/>
      <c r="G39" s="84"/>
      <c r="H39" s="114"/>
      <c r="J39" s="5"/>
    </row>
    <row r="40" spans="1:10" s="4" customFormat="1" x14ac:dyDescent="0.2">
      <c r="A40" s="6"/>
      <c r="B40" s="5"/>
      <c r="E40" s="69"/>
      <c r="F40" s="33"/>
      <c r="G40" s="33"/>
    </row>
    <row r="41" spans="1:10" s="11" customFormat="1" ht="47.25" customHeight="1" x14ac:dyDescent="0.2">
      <c r="A41" s="37" t="s">
        <v>9</v>
      </c>
      <c r="B41" s="22" t="s">
        <v>49</v>
      </c>
      <c r="C41" s="150" t="s">
        <v>24</v>
      </c>
      <c r="D41" s="150"/>
      <c r="E41" s="9" t="s">
        <v>25</v>
      </c>
      <c r="F41" s="21" t="s">
        <v>26</v>
      </c>
      <c r="G41" s="87" t="s">
        <v>27</v>
      </c>
      <c r="H41" s="22" t="s">
        <v>12</v>
      </c>
    </row>
    <row r="42" spans="1:10" s="4" customFormat="1" ht="51" x14ac:dyDescent="0.2">
      <c r="A42" s="29">
        <v>12</v>
      </c>
      <c r="B42" s="63" t="s">
        <v>50</v>
      </c>
      <c r="C42" s="133"/>
      <c r="D42" s="133"/>
      <c r="E42" s="63" t="s">
        <v>51</v>
      </c>
      <c r="F42" s="72" t="s">
        <v>30</v>
      </c>
      <c r="G42" s="70"/>
      <c r="H42" s="16"/>
      <c r="I42" s="57"/>
    </row>
    <row r="43" spans="1:10" s="4" customFormat="1" ht="92.25" customHeight="1" x14ac:dyDescent="0.2">
      <c r="A43" s="27">
        <v>13</v>
      </c>
      <c r="B43" s="99" t="s">
        <v>52</v>
      </c>
      <c r="C43" s="133"/>
      <c r="D43" s="133"/>
      <c r="E43" s="51" t="s">
        <v>53</v>
      </c>
      <c r="F43" s="71" t="s">
        <v>41</v>
      </c>
      <c r="G43" s="71"/>
      <c r="H43" s="16"/>
      <c r="I43" s="68"/>
    </row>
    <row r="44" spans="1:10" s="4" customFormat="1" ht="24.75" customHeight="1" x14ac:dyDescent="0.2">
      <c r="A44" s="166">
        <v>14</v>
      </c>
      <c r="B44" s="135" t="s">
        <v>54</v>
      </c>
      <c r="C44" s="136"/>
      <c r="D44" s="136"/>
      <c r="E44" s="137"/>
      <c r="F44" s="169" t="s">
        <v>55</v>
      </c>
      <c r="G44" s="169"/>
      <c r="H44" s="175"/>
      <c r="I44" s="68"/>
    </row>
    <row r="45" spans="1:10" s="4" customFormat="1" ht="76.5" customHeight="1" x14ac:dyDescent="0.2">
      <c r="A45" s="167"/>
      <c r="B45" s="63" t="s">
        <v>56</v>
      </c>
      <c r="C45" s="178"/>
      <c r="D45" s="178"/>
      <c r="E45" s="91" t="s">
        <v>57</v>
      </c>
      <c r="F45" s="170"/>
      <c r="G45" s="170"/>
      <c r="H45" s="176"/>
      <c r="I45" s="57"/>
    </row>
    <row r="46" spans="1:10" s="4" customFormat="1" ht="69" customHeight="1" x14ac:dyDescent="0.2">
      <c r="A46" s="167"/>
      <c r="B46" s="63" t="s">
        <v>58</v>
      </c>
      <c r="C46" s="178"/>
      <c r="D46" s="178"/>
      <c r="E46" s="91" t="s">
        <v>59</v>
      </c>
      <c r="F46" s="170"/>
      <c r="G46" s="170"/>
      <c r="H46" s="176"/>
      <c r="I46" s="57"/>
    </row>
    <row r="47" spans="1:10" s="4" customFormat="1" ht="53.25" customHeight="1" x14ac:dyDescent="0.2">
      <c r="A47" s="168"/>
      <c r="B47" s="63" t="s">
        <v>60</v>
      </c>
      <c r="C47" s="178"/>
      <c r="D47" s="178"/>
      <c r="E47" s="91" t="s">
        <v>61</v>
      </c>
      <c r="F47" s="170"/>
      <c r="G47" s="170"/>
      <c r="H47" s="176"/>
      <c r="I47" s="57"/>
    </row>
    <row r="48" spans="1:10" s="107" customFormat="1" ht="53.25" customHeight="1" x14ac:dyDescent="0.2">
      <c r="A48" s="109"/>
      <c r="B48" s="99" t="s">
        <v>62</v>
      </c>
      <c r="C48" s="161"/>
      <c r="D48" s="162"/>
      <c r="E48" s="102" t="s">
        <v>63</v>
      </c>
      <c r="F48" s="171"/>
      <c r="G48" s="171"/>
      <c r="H48" s="177"/>
      <c r="I48" s="106"/>
    </row>
    <row r="49" spans="1:9" s="4" customFormat="1" ht="12" customHeight="1" x14ac:dyDescent="0.2">
      <c r="A49" s="46"/>
      <c r="B49" s="5"/>
      <c r="F49" s="36"/>
      <c r="G49" s="33"/>
    </row>
    <row r="50" spans="1:9" s="11" customFormat="1" ht="52.5" customHeight="1" x14ac:dyDescent="0.2">
      <c r="A50" s="86" t="s">
        <v>9</v>
      </c>
      <c r="B50" s="34" t="s">
        <v>64</v>
      </c>
      <c r="C50" s="150" t="s">
        <v>24</v>
      </c>
      <c r="D50" s="150"/>
      <c r="E50" s="9" t="s">
        <v>25</v>
      </c>
      <c r="F50" s="21" t="s">
        <v>26</v>
      </c>
      <c r="G50" s="87" t="s">
        <v>27</v>
      </c>
      <c r="H50" s="22" t="s">
        <v>12</v>
      </c>
    </row>
    <row r="51" spans="1:9" s="4" customFormat="1" ht="27.75" customHeight="1" x14ac:dyDescent="0.2">
      <c r="A51" s="166">
        <v>15</v>
      </c>
      <c r="B51" s="172" t="s">
        <v>65</v>
      </c>
      <c r="C51" s="172"/>
      <c r="D51" s="172"/>
      <c r="E51" s="172"/>
      <c r="F51" s="169" t="s">
        <v>55</v>
      </c>
      <c r="G51" s="82"/>
      <c r="H51" s="112"/>
      <c r="I51" s="57"/>
    </row>
    <row r="52" spans="1:9" s="107" customFormat="1" ht="38.25" x14ac:dyDescent="0.2">
      <c r="A52" s="167"/>
      <c r="B52" s="100" t="s">
        <v>66</v>
      </c>
      <c r="C52" s="103"/>
      <c r="D52" s="104"/>
      <c r="E52" s="100" t="s">
        <v>67</v>
      </c>
      <c r="F52" s="170"/>
      <c r="G52" s="105"/>
      <c r="H52" s="113"/>
      <c r="I52" s="106"/>
    </row>
    <row r="53" spans="1:9" s="107" customFormat="1" ht="38.25" x14ac:dyDescent="0.2">
      <c r="A53" s="167"/>
      <c r="B53" s="100" t="s">
        <v>68</v>
      </c>
      <c r="C53" s="103"/>
      <c r="D53" s="104"/>
      <c r="E53" s="100" t="s">
        <v>67</v>
      </c>
      <c r="F53" s="170"/>
      <c r="G53" s="105"/>
      <c r="H53" s="113"/>
      <c r="I53" s="106"/>
    </row>
    <row r="54" spans="1:9" s="107" customFormat="1" ht="38.25" x14ac:dyDescent="0.2">
      <c r="A54" s="167"/>
      <c r="B54" s="100" t="s">
        <v>69</v>
      </c>
      <c r="C54" s="103"/>
      <c r="D54" s="104"/>
      <c r="E54" s="100" t="s">
        <v>67</v>
      </c>
      <c r="F54" s="170"/>
      <c r="G54" s="105"/>
      <c r="H54" s="113"/>
      <c r="I54" s="106"/>
    </row>
    <row r="55" spans="1:9" s="107" customFormat="1" ht="38.25" x14ac:dyDescent="0.2">
      <c r="A55" s="168"/>
      <c r="B55" s="100" t="s">
        <v>70</v>
      </c>
      <c r="C55" s="173"/>
      <c r="D55" s="174"/>
      <c r="E55" s="100" t="s">
        <v>67</v>
      </c>
      <c r="F55" s="171"/>
      <c r="G55" s="108"/>
      <c r="H55" s="114"/>
      <c r="I55" s="106"/>
    </row>
    <row r="56" spans="1:9" s="4" customFormat="1" x14ac:dyDescent="0.2">
      <c r="A56" s="6"/>
      <c r="B56" s="74"/>
      <c r="C56" s="129"/>
      <c r="D56" s="130"/>
      <c r="E56" s="74"/>
      <c r="F56" s="33"/>
      <c r="G56" s="33"/>
    </row>
    <row r="57" spans="1:9" s="11" customFormat="1" ht="31.5" customHeight="1" x14ac:dyDescent="0.2">
      <c r="A57" s="85" t="s">
        <v>9</v>
      </c>
      <c r="B57" s="9" t="s">
        <v>71</v>
      </c>
      <c r="C57" s="150" t="s">
        <v>24</v>
      </c>
      <c r="D57" s="150"/>
      <c r="E57" s="9" t="s">
        <v>25</v>
      </c>
      <c r="F57" s="21" t="s">
        <v>26</v>
      </c>
      <c r="G57" s="87" t="s">
        <v>27</v>
      </c>
      <c r="H57" s="22" t="s">
        <v>12</v>
      </c>
    </row>
    <row r="58" spans="1:9" s="4" customFormat="1" ht="27.75" customHeight="1" x14ac:dyDescent="0.2">
      <c r="A58" s="166">
        <v>16</v>
      </c>
      <c r="B58" s="122" t="s">
        <v>72</v>
      </c>
      <c r="C58" s="123"/>
      <c r="D58" s="123"/>
      <c r="E58" s="124"/>
      <c r="F58" s="169" t="s">
        <v>55</v>
      </c>
      <c r="G58" s="82"/>
      <c r="H58" s="112"/>
      <c r="I58" s="57"/>
    </row>
    <row r="59" spans="1:9" s="4" customFormat="1" ht="38.25" x14ac:dyDescent="0.2">
      <c r="A59" s="167"/>
      <c r="B59" s="74" t="s">
        <v>73</v>
      </c>
      <c r="C59" s="129"/>
      <c r="D59" s="130"/>
      <c r="E59" s="92" t="s">
        <v>74</v>
      </c>
      <c r="F59" s="170"/>
      <c r="G59" s="83"/>
      <c r="H59" s="113"/>
      <c r="I59" s="57"/>
    </row>
    <row r="60" spans="1:9" s="4" customFormat="1" ht="51" x14ac:dyDescent="0.2">
      <c r="A60" s="167"/>
      <c r="B60" s="74" t="s">
        <v>75</v>
      </c>
      <c r="C60" s="129"/>
      <c r="D60" s="130"/>
      <c r="E60" s="92" t="s">
        <v>76</v>
      </c>
      <c r="F60" s="170"/>
      <c r="G60" s="83"/>
      <c r="H60" s="113"/>
      <c r="I60" s="57"/>
    </row>
    <row r="61" spans="1:9" s="4" customFormat="1" ht="51" x14ac:dyDescent="0.2">
      <c r="A61" s="168"/>
      <c r="B61" s="74" t="s">
        <v>77</v>
      </c>
      <c r="C61" s="129"/>
      <c r="D61" s="130"/>
      <c r="E61" s="92" t="s">
        <v>78</v>
      </c>
      <c r="F61" s="171"/>
      <c r="G61" s="73"/>
      <c r="H61" s="114"/>
      <c r="I61" s="57"/>
    </row>
    <row r="62" spans="1:9" s="4" customFormat="1" ht="38.25" customHeight="1" x14ac:dyDescent="0.2">
      <c r="A62" s="166">
        <v>17</v>
      </c>
      <c r="B62" s="122" t="s">
        <v>79</v>
      </c>
      <c r="C62" s="123"/>
      <c r="D62" s="123"/>
      <c r="E62" s="124"/>
      <c r="F62" s="169" t="s">
        <v>80</v>
      </c>
      <c r="G62" s="169"/>
      <c r="H62" s="163"/>
      <c r="I62" s="57"/>
    </row>
    <row r="63" spans="1:9" s="4" customFormat="1" ht="51" x14ac:dyDescent="0.2">
      <c r="A63" s="167"/>
      <c r="B63" s="74" t="s">
        <v>81</v>
      </c>
      <c r="C63" s="129"/>
      <c r="D63" s="130"/>
      <c r="E63" s="74" t="s">
        <v>82</v>
      </c>
      <c r="F63" s="170"/>
      <c r="G63" s="170"/>
      <c r="H63" s="164"/>
      <c r="I63" s="57"/>
    </row>
    <row r="64" spans="1:9" s="4" customFormat="1" ht="38.25" x14ac:dyDescent="0.2">
      <c r="A64" s="168"/>
      <c r="B64" s="74" t="s">
        <v>83</v>
      </c>
      <c r="C64" s="129"/>
      <c r="D64" s="130"/>
      <c r="E64" s="100" t="s">
        <v>84</v>
      </c>
      <c r="F64" s="171"/>
      <c r="G64" s="171"/>
      <c r="H64" s="165"/>
      <c r="I64" s="57"/>
    </row>
  </sheetData>
  <mergeCells count="80">
    <mergeCell ref="E12:F12"/>
    <mergeCell ref="E3:F3"/>
    <mergeCell ref="A4:B4"/>
    <mergeCell ref="C4:F4"/>
    <mergeCell ref="A5:B5"/>
    <mergeCell ref="C5:F5"/>
    <mergeCell ref="A6:B6"/>
    <mergeCell ref="C6:F6"/>
    <mergeCell ref="E8:F8"/>
    <mergeCell ref="A9:B9"/>
    <mergeCell ref="C9:F9"/>
    <mergeCell ref="A10:B10"/>
    <mergeCell ref="C10:F10"/>
    <mergeCell ref="E24:F24"/>
    <mergeCell ref="C25:D25"/>
    <mergeCell ref="E25:F25"/>
    <mergeCell ref="C27:D27"/>
    <mergeCell ref="A13:A17"/>
    <mergeCell ref="B13:B17"/>
    <mergeCell ref="E13:F13"/>
    <mergeCell ref="E14:F14"/>
    <mergeCell ref="E15:F15"/>
    <mergeCell ref="E16:F16"/>
    <mergeCell ref="E17:F17"/>
    <mergeCell ref="E18:F18"/>
    <mergeCell ref="E19:F19"/>
    <mergeCell ref="E20:F20"/>
    <mergeCell ref="E21:F21"/>
    <mergeCell ref="E23:F23"/>
    <mergeCell ref="C33:D33"/>
    <mergeCell ref="C35:D35"/>
    <mergeCell ref="C28:D28"/>
    <mergeCell ref="A18:A23"/>
    <mergeCell ref="B18:B23"/>
    <mergeCell ref="C24:D24"/>
    <mergeCell ref="C29:D29"/>
    <mergeCell ref="C31:D31"/>
    <mergeCell ref="C30:D30"/>
    <mergeCell ref="C32:D32"/>
    <mergeCell ref="A36:A39"/>
    <mergeCell ref="F36:F39"/>
    <mergeCell ref="H36:H39"/>
    <mergeCell ref="C38:D38"/>
    <mergeCell ref="C39:D39"/>
    <mergeCell ref="B36:E36"/>
    <mergeCell ref="C37:D37"/>
    <mergeCell ref="H44:H48"/>
    <mergeCell ref="C45:D45"/>
    <mergeCell ref="C46:D46"/>
    <mergeCell ref="C47:D47"/>
    <mergeCell ref="A44:A47"/>
    <mergeCell ref="B44:E44"/>
    <mergeCell ref="F44:F48"/>
    <mergeCell ref="G44:G48"/>
    <mergeCell ref="A51:A55"/>
    <mergeCell ref="B51:E51"/>
    <mergeCell ref="F51:F55"/>
    <mergeCell ref="H51:H55"/>
    <mergeCell ref="C55:D55"/>
    <mergeCell ref="A58:A61"/>
    <mergeCell ref="B58:E58"/>
    <mergeCell ref="F58:F61"/>
    <mergeCell ref="H58:H61"/>
    <mergeCell ref="C59:D59"/>
    <mergeCell ref="C60:D60"/>
    <mergeCell ref="C61:D61"/>
    <mergeCell ref="H62:H64"/>
    <mergeCell ref="A62:A64"/>
    <mergeCell ref="B62:E62"/>
    <mergeCell ref="C63:D63"/>
    <mergeCell ref="C64:D64"/>
    <mergeCell ref="F62:F64"/>
    <mergeCell ref="G62:G64"/>
    <mergeCell ref="C57:D57"/>
    <mergeCell ref="C50:D50"/>
    <mergeCell ref="C41:D41"/>
    <mergeCell ref="C42:D42"/>
    <mergeCell ref="C43:D43"/>
    <mergeCell ref="C56:D56"/>
    <mergeCell ref="C48:D48"/>
  </mergeCells>
  <conditionalFormatting sqref="A36:A37 F36:H37">
    <cfRule type="expression" dxfId="140" priority="61">
      <formula>COUNTIF($C$38:$D$39,"Nein")&gt;0</formula>
    </cfRule>
  </conditionalFormatting>
  <conditionalFormatting sqref="A36:A37">
    <cfRule type="expression" dxfId="139" priority="371">
      <formula>AND(C38="Ja", C39="Ja")</formula>
    </cfRule>
  </conditionalFormatting>
  <conditionalFormatting sqref="A38:A39">
    <cfRule type="expression" dxfId="138" priority="88">
      <formula>AND(C39="Ja", C40="Ja")</formula>
    </cfRule>
  </conditionalFormatting>
  <conditionalFormatting sqref="A42 C42:D42 G42:H42">
    <cfRule type="expression" dxfId="137" priority="106">
      <formula>$C$42="Ja"</formula>
    </cfRule>
    <cfRule type="expression" dxfId="136" priority="57">
      <formula>$C$42="Nein"</formula>
    </cfRule>
  </conditionalFormatting>
  <conditionalFormatting sqref="A43 C43:D43 F43:H43">
    <cfRule type="expression" dxfId="135" priority="56">
      <formula>$C$43="Nein"</formula>
    </cfRule>
    <cfRule type="expression" dxfId="134" priority="64">
      <formula>$C$43="Ja"</formula>
    </cfRule>
  </conditionalFormatting>
  <conditionalFormatting sqref="A44">
    <cfRule type="expression" dxfId="133" priority="385">
      <formula>AND(#REF!="Ja", C45="Ja", C46="Ja", C47="Ja")</formula>
    </cfRule>
    <cfRule type="expression" dxfId="132" priority="384">
      <formula>COUNTIF(C45:C47,"Nein")&gt;0</formula>
    </cfRule>
  </conditionalFormatting>
  <conditionalFormatting sqref="A45">
    <cfRule type="expression" dxfId="131" priority="400">
      <formula>AND(C46="Ja", C47="Ja", C49="Ja", C50="Ja")</formula>
    </cfRule>
  </conditionalFormatting>
  <conditionalFormatting sqref="A45:A46">
    <cfRule type="expression" dxfId="130" priority="399">
      <formula>COUNTIF(C46:C50,"Nein")&gt;0</formula>
    </cfRule>
  </conditionalFormatting>
  <conditionalFormatting sqref="A46">
    <cfRule type="expression" dxfId="129" priority="404">
      <formula>AND(C47="Ja", C49="Ja", C50="Ja", C51="Ja")</formula>
    </cfRule>
  </conditionalFormatting>
  <conditionalFormatting sqref="A47:A48">
    <cfRule type="expression" dxfId="128" priority="402">
      <formula>AND(C49="Ja", C50="Ja", C51="Ja", C52="Ja")</formula>
    </cfRule>
    <cfRule type="expression" dxfId="127" priority="401">
      <formula>COUNTIF(C49:C52,"Nein")&gt;0</formula>
    </cfRule>
  </conditionalFormatting>
  <conditionalFormatting sqref="A51 A53:A54">
    <cfRule type="expression" dxfId="126" priority="290">
      <formula>COUNTIF(C52:C55,"Nein")&gt;0</formula>
    </cfRule>
  </conditionalFormatting>
  <conditionalFormatting sqref="A51 A54">
    <cfRule type="expression" dxfId="125" priority="291">
      <formula>AND(C52="Ja", C53="Ja", #REF!="Ja", C55="Ja")</formula>
    </cfRule>
  </conditionalFormatting>
  <conditionalFormatting sqref="A52">
    <cfRule type="expression" dxfId="124" priority="293">
      <formula>AND(C53="Ja", #REF!="Ja", C55="Ja", C54="Ja")</formula>
    </cfRule>
    <cfRule type="expression" dxfId="123" priority="292">
      <formula>COUNTIF(C53:C55,"Nein")&gt;0</formula>
    </cfRule>
  </conditionalFormatting>
  <conditionalFormatting sqref="A53">
    <cfRule type="expression" dxfId="122" priority="297">
      <formula>AND(#REF!="Ja", C55="Ja", C54="Ja", C57="Ja")</formula>
    </cfRule>
  </conditionalFormatting>
  <conditionalFormatting sqref="A55">
    <cfRule type="expression" dxfId="121" priority="294">
      <formula>COUNTIF(C54:C59,"Nein")&gt;0</formula>
    </cfRule>
    <cfRule type="expression" dxfId="120" priority="295">
      <formula>AND(C54="Ja", C57="Ja", C58="Ja", C59="Ja")</formula>
    </cfRule>
  </conditionalFormatting>
  <conditionalFormatting sqref="A58:A60 A64">
    <cfRule type="expression" dxfId="119" priority="32">
      <formula>COUNTIF(C59:C61,"Nein")&gt;0</formula>
    </cfRule>
    <cfRule type="expression" dxfId="118" priority="76">
      <formula>AND(C59="Ja", C60="Ja", C61="Ja")</formula>
    </cfRule>
  </conditionalFormatting>
  <conditionalFormatting sqref="A61">
    <cfRule type="expression" dxfId="117" priority="269">
      <formula>AND(C62="Ja", C63="Ja", #REF!="Ja")</formula>
    </cfRule>
  </conditionalFormatting>
  <conditionalFormatting sqref="A61:A63">
    <cfRule type="expression" dxfId="116" priority="264">
      <formula>COUNTIF(C62:C63,"Nein")&gt;0</formula>
    </cfRule>
  </conditionalFormatting>
  <conditionalFormatting sqref="A62">
    <cfRule type="expression" dxfId="115" priority="267">
      <formula>AND(C63="Ja", #REF!="Ja", C64="Ja")</formula>
    </cfRule>
  </conditionalFormatting>
  <conditionalFormatting sqref="A63">
    <cfRule type="expression" dxfId="114" priority="265">
      <formula>AND(#REF!="Ja", C64="Ja", C65="Ja")</formula>
    </cfRule>
  </conditionalFormatting>
  <conditionalFormatting sqref="B51:D51">
    <cfRule type="expression" dxfId="113" priority="301">
      <formula>AND(C52="Ja", C53="Ja", #REF!="Ja", C55="Ja")</formula>
    </cfRule>
  </conditionalFormatting>
  <conditionalFormatting sqref="B44:E44">
    <cfRule type="expression" dxfId="112" priority="389">
      <formula>AND(#REF!="Ja", C45="Ja", C46="Ja", C47="Ja")</formula>
    </cfRule>
    <cfRule type="expression" dxfId="111" priority="388">
      <formula>COUNTIF(C45:C47,"Nein")&gt;0</formula>
    </cfRule>
  </conditionalFormatting>
  <conditionalFormatting sqref="B51:E51">
    <cfRule type="expression" dxfId="110" priority="50">
      <formula>COUNTIF(C52:C55,"Nein")&gt;0</formula>
    </cfRule>
  </conditionalFormatting>
  <conditionalFormatting sqref="B58:E58">
    <cfRule type="expression" dxfId="109" priority="36">
      <formula>COUNTIF(C59:C61,"Nein")&gt;0</formula>
    </cfRule>
    <cfRule type="expression" dxfId="108" priority="77">
      <formula>AND(C59="Ja", C60="Ja", C61="Ja")</formula>
    </cfRule>
  </conditionalFormatting>
  <conditionalFormatting sqref="B62:E62">
    <cfRule type="expression" dxfId="107" priority="271">
      <formula>AND(C63="Ja", #REF!="Ja", C64="Ja")</formula>
    </cfRule>
    <cfRule type="expression" dxfId="106" priority="270">
      <formula>COUNTIF(C63:C64,"Nein")&gt;0</formula>
    </cfRule>
  </conditionalFormatting>
  <conditionalFormatting sqref="C28:D28 F28:H30 A28:A33 C29:C30">
    <cfRule type="expression" dxfId="105" priority="70">
      <formula>$C$28="Nein"</formula>
    </cfRule>
    <cfRule type="expression" dxfId="104" priority="112">
      <formula>$C$28="Ja"</formula>
    </cfRule>
  </conditionalFormatting>
  <conditionalFormatting sqref="C30:D30 F30:H30">
    <cfRule type="expression" dxfId="103" priority="71">
      <formula>$C$30="In Umsetzung"</formula>
    </cfRule>
    <cfRule type="expression" dxfId="102" priority="65">
      <formula>$C$30="Noch keine Massnahmen definiert"</formula>
    </cfRule>
    <cfRule type="expression" dxfId="101" priority="110">
      <formula>$C$30="Bereits umgesetzt"</formula>
    </cfRule>
  </conditionalFormatting>
  <conditionalFormatting sqref="C31:D31 G31:H31">
    <cfRule type="expression" dxfId="100" priority="69">
      <formula>$C$31="Nein"</formula>
    </cfRule>
    <cfRule type="expression" dxfId="99" priority="111">
      <formula>$C$31="Ja"</formula>
    </cfRule>
  </conditionalFormatting>
  <conditionalFormatting sqref="C32:D32 G32:H32">
    <cfRule type="expression" dxfId="98" priority="67">
      <formula>$C$32="Nein"</formula>
    </cfRule>
    <cfRule type="expression" dxfId="97" priority="109">
      <formula>$C$32="Ja"</formula>
    </cfRule>
  </conditionalFormatting>
  <conditionalFormatting sqref="C33:D33 G33:H33">
    <cfRule type="expression" dxfId="96" priority="66">
      <formula>$C$33="Nein"</formula>
    </cfRule>
    <cfRule type="expression" dxfId="95" priority="108">
      <formula>$C$33="Ja"</formula>
    </cfRule>
  </conditionalFormatting>
  <conditionalFormatting sqref="C37:D37">
    <cfRule type="expression" dxfId="94" priority="397">
      <formula>#REF!="Nein"</formula>
    </cfRule>
    <cfRule type="expression" dxfId="93" priority="398">
      <formula>#REF!="Ja"</formula>
    </cfRule>
  </conditionalFormatting>
  <conditionalFormatting sqref="C38:D38">
    <cfRule type="expression" dxfId="92" priority="63">
      <formula>$C$38="Nein"</formula>
    </cfRule>
    <cfRule type="expression" dxfId="91" priority="107">
      <formula>$C$38="Ja"</formula>
    </cfRule>
  </conditionalFormatting>
  <conditionalFormatting sqref="C39:D39">
    <cfRule type="expression" dxfId="90" priority="62">
      <formula>$C$39="Nein"</formula>
    </cfRule>
    <cfRule type="expression" dxfId="89" priority="96">
      <formula>$C$39="Ja"</formula>
    </cfRule>
  </conditionalFormatting>
  <conditionalFormatting sqref="C45:D45">
    <cfRule type="expression" dxfId="88" priority="99">
      <formula>$C$45="Ja"</formula>
    </cfRule>
    <cfRule type="expression" dxfId="87" priority="54">
      <formula>$C$45="Nein"</formula>
    </cfRule>
  </conditionalFormatting>
  <conditionalFormatting sqref="C46:D46">
    <cfRule type="expression" dxfId="86" priority="98">
      <formula>$C$46="Ja"</formula>
    </cfRule>
    <cfRule type="expression" dxfId="85" priority="53">
      <formula>$C$46="Nein"</formula>
    </cfRule>
  </conditionalFormatting>
  <conditionalFormatting sqref="C47:D47 C48">
    <cfRule type="expression" dxfId="84" priority="52">
      <formula>$C$47="Nein"</formula>
    </cfRule>
    <cfRule type="expression" dxfId="83" priority="97">
      <formula>$C$47="Ja"</formula>
    </cfRule>
  </conditionalFormatting>
  <conditionalFormatting sqref="C52:D52">
    <cfRule type="expression" dxfId="82" priority="3">
      <formula>$C$55="Nein"</formula>
    </cfRule>
    <cfRule type="expression" dxfId="81" priority="4">
      <formula>$C$55="Ja"</formula>
    </cfRule>
    <cfRule type="expression" dxfId="80" priority="105">
      <formula>$C$52="Ja"</formula>
    </cfRule>
    <cfRule type="expression" dxfId="79" priority="43">
      <formula>$C$52="Nein"</formula>
    </cfRule>
  </conditionalFormatting>
  <conditionalFormatting sqref="C53:D53">
    <cfRule type="expression" dxfId="78" priority="5">
      <formula>$C$53="Nein"</formula>
    </cfRule>
    <cfRule type="expression" dxfId="77" priority="6">
      <formula>$C$53="Ja"</formula>
    </cfRule>
    <cfRule type="expression" dxfId="76" priority="23">
      <formula>$C$55="Nein"</formula>
    </cfRule>
    <cfRule type="expression" dxfId="75" priority="24">
      <formula>$C$55="Ja"</formula>
    </cfRule>
  </conditionalFormatting>
  <conditionalFormatting sqref="C54:D54">
    <cfRule type="expression" dxfId="74" priority="26">
      <formula>$C$53="Ja"</formula>
    </cfRule>
    <cfRule type="expression" dxfId="73" priority="25">
      <formula>$C$53="Nein"</formula>
    </cfRule>
  </conditionalFormatting>
  <conditionalFormatting sqref="C54:D55">
    <cfRule type="expression" dxfId="72" priority="7">
      <formula>#REF!="Nein"</formula>
    </cfRule>
    <cfRule type="expression" dxfId="71" priority="8">
      <formula>#REF!="Ja"</formula>
    </cfRule>
  </conditionalFormatting>
  <conditionalFormatting sqref="C55:D56">
    <cfRule type="expression" dxfId="70" priority="2">
      <formula>$C$52="Ja"</formula>
    </cfRule>
    <cfRule type="expression" dxfId="69" priority="1">
      <formula>$C$52="Nein"</formula>
    </cfRule>
  </conditionalFormatting>
  <conditionalFormatting sqref="C59:D59">
    <cfRule type="expression" dxfId="68" priority="39">
      <formula>$C$59="Nein"</formula>
    </cfRule>
    <cfRule type="expression" dxfId="67" priority="104">
      <formula>$C$59="Ja"</formula>
    </cfRule>
  </conditionalFormatting>
  <conditionalFormatting sqref="C60:D61">
    <cfRule type="expression" dxfId="66" priority="92">
      <formula>$C$60="Ja"</formula>
    </cfRule>
    <cfRule type="expression" dxfId="65" priority="38">
      <formula>$C$60="Nein"</formula>
    </cfRule>
  </conditionalFormatting>
  <conditionalFormatting sqref="C63:D63">
    <cfRule type="expression" dxfId="64" priority="103">
      <formula>$C$63="Ja"</formula>
    </cfRule>
    <cfRule type="expression" dxfId="63" priority="35">
      <formula>$C$63="Nein"</formula>
    </cfRule>
  </conditionalFormatting>
  <conditionalFormatting sqref="C64:D64">
    <cfRule type="expression" dxfId="62" priority="89">
      <formula>$C$64="Ja"</formula>
    </cfRule>
    <cfRule type="expression" dxfId="61" priority="33">
      <formula>$C$64="Nein"</formula>
    </cfRule>
  </conditionalFormatting>
  <conditionalFormatting sqref="D17">
    <cfRule type="expression" dxfId="60" priority="116">
      <formula>D17&gt;100</formula>
    </cfRule>
    <cfRule type="expression" dxfId="59" priority="117">
      <formula>E17&gt;100</formula>
    </cfRule>
    <cfRule type="expression" dxfId="58" priority="120">
      <formula>$D$17=100</formula>
    </cfRule>
  </conditionalFormatting>
  <conditionalFormatting sqref="D23">
    <cfRule type="expression" dxfId="57" priority="114">
      <formula>D23&gt;100</formula>
    </cfRule>
    <cfRule type="expression" dxfId="56" priority="115">
      <formula>E23&gt;100</formula>
    </cfRule>
    <cfRule type="expression" dxfId="55" priority="118">
      <formula>D23=100</formula>
    </cfRule>
    <cfRule type="expression" dxfId="54" priority="121">
      <formula>E23&gt;100</formula>
    </cfRule>
    <cfRule type="expression" dxfId="53" priority="122">
      <formula>E17=100</formula>
    </cfRule>
    <cfRule type="expression" dxfId="52" priority="119">
      <formula>E23=100</formula>
    </cfRule>
  </conditionalFormatting>
  <conditionalFormatting sqref="D17:E17">
    <cfRule type="expression" dxfId="51" priority="113">
      <formula>E17=100</formula>
    </cfRule>
  </conditionalFormatting>
  <conditionalFormatting sqref="E40">
    <cfRule type="expression" priority="101">
      <formula>C13="Nein"</formula>
    </cfRule>
  </conditionalFormatting>
  <conditionalFormatting sqref="E51">
    <cfRule type="expression" dxfId="50" priority="83">
      <formula>AND(F52="Ja", F53="Ja", F54="Ja", F55="Ja")</formula>
    </cfRule>
  </conditionalFormatting>
  <conditionalFormatting sqref="F31:F33">
    <cfRule type="expression" dxfId="49" priority="16">
      <formula>$C$28="Ja"</formula>
    </cfRule>
    <cfRule type="expression" dxfId="48" priority="15">
      <formula>$C$28="Nein"</formula>
    </cfRule>
  </conditionalFormatting>
  <conditionalFormatting sqref="F42">
    <cfRule type="expression" dxfId="47" priority="14">
      <formula>$C$28="Ja"</formula>
    </cfRule>
    <cfRule type="expression" dxfId="46" priority="13">
      <formula>$C$28="Nein"</formula>
    </cfRule>
  </conditionalFormatting>
  <conditionalFormatting sqref="F36:G37">
    <cfRule type="expression" dxfId="45" priority="86">
      <formula>AND(C38="Ja", C39="Ja")</formula>
    </cfRule>
    <cfRule type="expression" dxfId="44" priority="381">
      <formula>AND(C38="Nein",C39="Nein")</formula>
    </cfRule>
  </conditionalFormatting>
  <conditionalFormatting sqref="F38:G39">
    <cfRule type="expression" dxfId="43" priority="59">
      <formula>AND(C39="Nein",C40="Nein")</formula>
    </cfRule>
  </conditionalFormatting>
  <conditionalFormatting sqref="F44:G44">
    <cfRule type="expression" dxfId="42" priority="390">
      <formula>AND(#REF!="Ja", C45="Ja", C46="Ja", C47="Ja")</formula>
    </cfRule>
    <cfRule type="expression" dxfId="41" priority="391">
      <formula>COUNTIF(C45:C47,"Nein")&gt;0</formula>
    </cfRule>
  </conditionalFormatting>
  <conditionalFormatting sqref="F51:G55">
    <cfRule type="expression" dxfId="40" priority="303">
      <formula>AND(C52="Ja", C53="Ja", #REF!="Ja", C55="Ja")</formula>
    </cfRule>
    <cfRule type="expression" dxfId="39" priority="302">
      <formula>COUNTIF(C52:C55,"Nein")&gt;0</formula>
    </cfRule>
  </conditionalFormatting>
  <conditionalFormatting sqref="F58:G60 F61 F62:G62">
    <cfRule type="expression" dxfId="38" priority="74">
      <formula>AND(C59="Ja", C60="Ja", C61="Ja")</formula>
    </cfRule>
    <cfRule type="expression" dxfId="37" priority="30">
      <formula>COUNTIF(C59:C61,"Nein")&gt;0</formula>
    </cfRule>
  </conditionalFormatting>
  <conditionalFormatting sqref="G61">
    <cfRule type="expression" dxfId="36" priority="28">
      <formula>$C$33="Ja"</formula>
    </cfRule>
    <cfRule type="expression" dxfId="35" priority="27">
      <formula>$C$33="Nein"</formula>
    </cfRule>
  </conditionalFormatting>
  <conditionalFormatting sqref="H36:H37">
    <cfRule type="expression" dxfId="34" priority="85">
      <formula>AND(C38="Ja", C39="Ja")</formula>
    </cfRule>
    <cfRule type="expression" dxfId="33" priority="383">
      <formula>AND(C38="Nein",C39="Nein")</formula>
    </cfRule>
  </conditionalFormatting>
  <conditionalFormatting sqref="H38:H39">
    <cfRule type="expression" dxfId="32" priority="58">
      <formula>AND(C39="Nein",C40="Nein")</formula>
    </cfRule>
  </conditionalFormatting>
  <conditionalFormatting sqref="H44">
    <cfRule type="expression" dxfId="31" priority="393">
      <formula>COUNTIF(C45:C47,"Nein")&gt;0</formula>
    </cfRule>
    <cfRule type="expression" dxfId="30" priority="394">
      <formula>AND(#REF!="Ja", C45="Ja", C46="Ja", C47="Ja")</formula>
    </cfRule>
  </conditionalFormatting>
  <conditionalFormatting sqref="H51:H55">
    <cfRule type="expression" dxfId="29" priority="304">
      <formula>COUNTIF(C52:C55,"Nein")&gt;0</formula>
    </cfRule>
    <cfRule type="expression" dxfId="28" priority="305">
      <formula>AND(C52="Ja", C53="Ja", #REF!="Ja", C55="Ja")</formula>
    </cfRule>
  </conditionalFormatting>
  <conditionalFormatting sqref="H58:H62">
    <cfRule type="expression" dxfId="27" priority="73">
      <formula>AND(C59="Ja", C60="Ja", C61="Ja")</formula>
    </cfRule>
    <cfRule type="expression" dxfId="26" priority="29">
      <formula>COUNTIF(C59:C61,"Nein")&gt;0</formula>
    </cfRule>
  </conditionalFormatting>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3A6DD-31FA-4D1C-98FD-1C40194274E8}">
  <dimension ref="A1:J37"/>
  <sheetViews>
    <sheetView showGridLines="0" topLeftCell="A25" workbookViewId="0">
      <selection activeCell="A35" sqref="A35:A37"/>
    </sheetView>
  </sheetViews>
  <sheetFormatPr baseColWidth="10" defaultColWidth="11.42578125" defaultRowHeight="12.75" x14ac:dyDescent="0.2"/>
  <cols>
    <col min="1" max="1" width="4.7109375" customWidth="1"/>
    <col min="2" max="2" width="67.42578125" style="41" customWidth="1"/>
    <col min="3" max="3" width="28" customWidth="1"/>
    <col min="4" max="4" width="7" customWidth="1"/>
    <col min="5" max="5" width="55" customWidth="1"/>
    <col min="6" max="6" width="22" customWidth="1"/>
    <col min="7" max="7" width="36.7109375" customWidth="1"/>
    <col min="8" max="8" width="30.28515625" customWidth="1"/>
    <col min="9" max="9" width="11.7109375" customWidth="1"/>
    <col min="10" max="10" width="50.7109375" customWidth="1"/>
  </cols>
  <sheetData>
    <row r="1" spans="1:8" ht="18" x14ac:dyDescent="0.25">
      <c r="A1" s="15" t="s">
        <v>85</v>
      </c>
      <c r="H1" s="55"/>
    </row>
    <row r="2" spans="1:8" x14ac:dyDescent="0.2">
      <c r="A2" t="s">
        <v>1</v>
      </c>
    </row>
    <row r="3" spans="1:8" ht="15" x14ac:dyDescent="0.25">
      <c r="A3" s="7" t="s">
        <v>2</v>
      </c>
      <c r="B3" s="42"/>
      <c r="C3" s="43"/>
      <c r="D3" s="43"/>
      <c r="E3" s="140"/>
      <c r="F3" s="141"/>
    </row>
    <row r="4" spans="1:8" x14ac:dyDescent="0.2">
      <c r="A4" s="147" t="s">
        <v>3</v>
      </c>
      <c r="B4" s="147"/>
      <c r="C4" s="142"/>
      <c r="D4" s="142"/>
      <c r="E4" s="142"/>
      <c r="F4" s="142"/>
    </row>
    <row r="5" spans="1:8" x14ac:dyDescent="0.2">
      <c r="A5" s="147" t="s">
        <v>4</v>
      </c>
      <c r="B5" s="147"/>
      <c r="C5" s="142"/>
      <c r="D5" s="142"/>
      <c r="E5" s="142"/>
      <c r="F5" s="142"/>
    </row>
    <row r="6" spans="1:8" x14ac:dyDescent="0.2">
      <c r="A6" s="147" t="s">
        <v>5</v>
      </c>
      <c r="B6" s="147"/>
      <c r="C6" s="142"/>
      <c r="D6" s="143"/>
      <c r="E6" s="143"/>
      <c r="F6" s="144"/>
    </row>
    <row r="7" spans="1:8" x14ac:dyDescent="0.2">
      <c r="A7" s="45"/>
      <c r="B7" s="45"/>
      <c r="C7" s="44"/>
      <c r="D7" s="44"/>
      <c r="E7" s="44"/>
      <c r="H7" s="44"/>
    </row>
    <row r="8" spans="1:8" ht="15" x14ac:dyDescent="0.25">
      <c r="A8" s="7" t="s">
        <v>6</v>
      </c>
      <c r="B8" s="42"/>
      <c r="C8" s="43"/>
      <c r="D8" s="43"/>
      <c r="E8" s="140"/>
      <c r="F8" s="141"/>
    </row>
    <row r="9" spans="1:8" x14ac:dyDescent="0.2">
      <c r="A9" s="147" t="s">
        <v>7</v>
      </c>
      <c r="B9" s="147"/>
      <c r="C9" s="133"/>
      <c r="D9" s="133"/>
      <c r="E9" s="133"/>
      <c r="F9" s="133"/>
      <c r="H9" s="44"/>
    </row>
    <row r="10" spans="1:8" ht="81.75" customHeight="1" x14ac:dyDescent="0.2">
      <c r="A10" s="191" t="s">
        <v>8</v>
      </c>
      <c r="B10" s="192"/>
      <c r="C10" s="129"/>
      <c r="D10" s="146"/>
      <c r="E10" s="146"/>
      <c r="F10" s="130"/>
      <c r="H10" s="44"/>
    </row>
    <row r="12" spans="1:8" s="4" customFormat="1" ht="32.25" customHeight="1" x14ac:dyDescent="0.2">
      <c r="A12" s="28" t="str">
        <f>Stammdaten_alt!A12</f>
        <v>Nr</v>
      </c>
      <c r="B12" s="35" t="str">
        <f>Stammdaten_alt!B12</f>
        <v>Modalsplit</v>
      </c>
      <c r="C12" s="28" t="str">
        <f>Stammdaten_alt!C12</f>
        <v>Verkehrsmittel</v>
      </c>
      <c r="D12" s="37" t="str">
        <f>Stammdaten_alt!D12</f>
        <v>%</v>
      </c>
      <c r="E12" s="145" t="str">
        <f>Stammdaten_alt!E12</f>
        <v>Bemerkungen</v>
      </c>
      <c r="F12" s="145"/>
      <c r="G12"/>
      <c r="H12" s="3"/>
    </row>
    <row r="13" spans="1:8" s="4" customFormat="1" ht="12.75" customHeight="1" x14ac:dyDescent="0.2">
      <c r="A13" s="134">
        <f>Stammdaten_alt!A13</f>
        <v>1</v>
      </c>
      <c r="B13" s="125" t="s">
        <v>13</v>
      </c>
      <c r="C13" s="17" t="s">
        <v>14</v>
      </c>
      <c r="D13" s="29"/>
      <c r="E13" s="190"/>
      <c r="F13" s="190"/>
      <c r="G13"/>
    </row>
    <row r="14" spans="1:8" s="4" customFormat="1" x14ac:dyDescent="0.2">
      <c r="A14" s="134"/>
      <c r="B14" s="125"/>
      <c r="C14" s="17" t="s">
        <v>15</v>
      </c>
      <c r="D14" s="29"/>
      <c r="E14" s="188"/>
      <c r="F14" s="189"/>
      <c r="G14"/>
    </row>
    <row r="15" spans="1:8" s="4" customFormat="1" x14ac:dyDescent="0.2">
      <c r="A15" s="134"/>
      <c r="B15" s="125"/>
      <c r="C15" s="17" t="s">
        <v>16</v>
      </c>
      <c r="D15" s="29"/>
      <c r="E15" s="188"/>
      <c r="F15" s="189"/>
      <c r="G15"/>
    </row>
    <row r="16" spans="1:8" s="4" customFormat="1" x14ac:dyDescent="0.2">
      <c r="A16" s="134"/>
      <c r="B16" s="125"/>
      <c r="C16" s="17" t="s">
        <v>17</v>
      </c>
      <c r="D16" s="29"/>
      <c r="E16" s="188"/>
      <c r="F16" s="189"/>
      <c r="G16"/>
    </row>
    <row r="17" spans="1:10" s="4" customFormat="1" x14ac:dyDescent="0.2">
      <c r="A17" s="134"/>
      <c r="B17" s="125"/>
      <c r="C17" s="39" t="s">
        <v>18</v>
      </c>
      <c r="D17" s="40">
        <f>SUM(D13:D16)</f>
        <v>0</v>
      </c>
      <c r="E17" s="131"/>
      <c r="F17" s="132"/>
      <c r="G17"/>
      <c r="H17" s="3"/>
    </row>
    <row r="18" spans="1:10" s="4" customFormat="1" ht="12.75" customHeight="1" x14ac:dyDescent="0.2">
      <c r="A18" s="184">
        <f>Stammdaten_alt!A18</f>
        <v>2</v>
      </c>
      <c r="B18" s="185" t="s">
        <v>19</v>
      </c>
      <c r="C18" s="50" t="s">
        <v>14</v>
      </c>
      <c r="D18" s="27"/>
      <c r="E18" s="133"/>
      <c r="F18" s="133"/>
      <c r="G18"/>
      <c r="H18" s="3"/>
    </row>
    <row r="19" spans="1:10" s="4" customFormat="1" x14ac:dyDescent="0.2">
      <c r="A19" s="184"/>
      <c r="B19" s="183"/>
      <c r="C19" s="50" t="s">
        <v>15</v>
      </c>
      <c r="D19" s="27"/>
      <c r="E19" s="129"/>
      <c r="F19" s="130"/>
      <c r="G19"/>
      <c r="H19" s="3"/>
    </row>
    <row r="20" spans="1:10" s="4" customFormat="1" x14ac:dyDescent="0.2">
      <c r="A20" s="184"/>
      <c r="B20" s="183"/>
      <c r="C20" s="50" t="s">
        <v>20</v>
      </c>
      <c r="D20" s="27"/>
      <c r="E20" s="129"/>
      <c r="F20" s="130"/>
      <c r="G20"/>
      <c r="H20" s="56"/>
      <c r="I20" s="14"/>
      <c r="J20" s="1"/>
    </row>
    <row r="21" spans="1:10" s="4" customFormat="1" x14ac:dyDescent="0.2">
      <c r="A21" s="184"/>
      <c r="B21" s="183"/>
      <c r="C21" s="17" t="s">
        <v>16</v>
      </c>
      <c r="D21" s="27"/>
      <c r="E21" s="129"/>
      <c r="F21" s="130"/>
      <c r="G21"/>
      <c r="H21" s="58"/>
    </row>
    <row r="22" spans="1:10" s="4" customFormat="1" x14ac:dyDescent="0.2">
      <c r="A22" s="184"/>
      <c r="B22" s="183"/>
      <c r="C22" s="17" t="s">
        <v>17</v>
      </c>
      <c r="D22" s="27"/>
      <c r="E22" s="61"/>
      <c r="F22" s="60"/>
      <c r="G22"/>
      <c r="H22" s="3"/>
    </row>
    <row r="23" spans="1:10" s="4" customFormat="1" x14ac:dyDescent="0.2">
      <c r="A23" s="184"/>
      <c r="B23" s="183"/>
      <c r="C23" s="39" t="s">
        <v>18</v>
      </c>
      <c r="D23" s="40">
        <f>SUM(D18:D22)</f>
        <v>0</v>
      </c>
      <c r="E23" s="148"/>
      <c r="F23" s="149"/>
      <c r="G23"/>
      <c r="H23" s="3"/>
    </row>
    <row r="24" spans="1:10" s="4" customFormat="1" ht="38.25" x14ac:dyDescent="0.2">
      <c r="A24" s="29">
        <f>Stammdaten_alt!A24</f>
        <v>3</v>
      </c>
      <c r="B24" s="18" t="s">
        <v>21</v>
      </c>
      <c r="C24" s="186"/>
      <c r="D24" s="187"/>
      <c r="E24" s="188"/>
      <c r="F24" s="189"/>
      <c r="G24"/>
      <c r="H24" s="3"/>
    </row>
    <row r="25" spans="1:10" s="4" customFormat="1" ht="51" x14ac:dyDescent="0.2">
      <c r="A25" s="29">
        <f>Stammdaten_alt!A25</f>
        <v>4</v>
      </c>
      <c r="B25" s="18" t="s">
        <v>22</v>
      </c>
      <c r="C25" s="186"/>
      <c r="D25" s="187"/>
      <c r="E25" s="188"/>
      <c r="F25" s="189"/>
      <c r="G25"/>
      <c r="H25" s="3"/>
    </row>
    <row r="26" spans="1:10" ht="18" x14ac:dyDescent="0.25">
      <c r="A26" s="15"/>
      <c r="H26" s="55"/>
    </row>
    <row r="27" spans="1:10" s="4" customFormat="1" ht="32.25" customHeight="1" x14ac:dyDescent="0.2">
      <c r="A27" s="81" t="s">
        <v>9</v>
      </c>
      <c r="B27" s="93" t="s">
        <v>23</v>
      </c>
      <c r="C27" s="150" t="s">
        <v>24</v>
      </c>
      <c r="D27" s="150"/>
      <c r="E27" s="9" t="s">
        <v>25</v>
      </c>
      <c r="F27" s="21" t="s">
        <v>26</v>
      </c>
      <c r="G27" s="87" t="s">
        <v>27</v>
      </c>
      <c r="H27" s="22" t="s">
        <v>12</v>
      </c>
    </row>
    <row r="28" spans="1:10" ht="27.75" customHeight="1" x14ac:dyDescent="0.2">
      <c r="A28" s="134">
        <v>5</v>
      </c>
      <c r="B28" s="193" t="s">
        <v>86</v>
      </c>
      <c r="C28" s="194"/>
      <c r="D28" s="194"/>
      <c r="E28" s="195"/>
      <c r="F28" s="115" t="s">
        <v>30</v>
      </c>
      <c r="G28" s="197"/>
      <c r="H28" s="197"/>
    </row>
    <row r="29" spans="1:10" s="4" customFormat="1" ht="129.75" customHeight="1" x14ac:dyDescent="0.2">
      <c r="A29" s="134"/>
      <c r="B29" s="63" t="s">
        <v>87</v>
      </c>
      <c r="C29" s="196"/>
      <c r="D29" s="196"/>
      <c r="E29" s="63" t="s">
        <v>88</v>
      </c>
      <c r="F29" s="115"/>
      <c r="G29" s="197"/>
      <c r="H29" s="197"/>
    </row>
    <row r="30" spans="1:10" s="4" customFormat="1" ht="38.25" x14ac:dyDescent="0.2">
      <c r="A30" s="134"/>
      <c r="B30" s="63" t="s">
        <v>89</v>
      </c>
      <c r="C30" s="178"/>
      <c r="D30" s="178"/>
      <c r="E30" s="63" t="s">
        <v>90</v>
      </c>
      <c r="F30" s="115"/>
      <c r="G30" s="197"/>
      <c r="H30" s="197"/>
    </row>
    <row r="31" spans="1:10" s="4" customFormat="1" ht="29.25" customHeight="1" x14ac:dyDescent="0.2">
      <c r="A31" s="126">
        <v>6</v>
      </c>
      <c r="B31" s="179" t="s">
        <v>91</v>
      </c>
      <c r="C31" s="180"/>
      <c r="D31" s="180"/>
      <c r="E31" s="181"/>
      <c r="F31" s="115" t="s">
        <v>30</v>
      </c>
      <c r="G31" s="197"/>
      <c r="H31" s="197"/>
    </row>
    <row r="32" spans="1:10" s="4" customFormat="1" ht="54" x14ac:dyDescent="0.2">
      <c r="A32" s="127"/>
      <c r="B32" s="63" t="s">
        <v>92</v>
      </c>
      <c r="C32" s="185"/>
      <c r="D32" s="185"/>
      <c r="E32" s="89" t="s">
        <v>93</v>
      </c>
      <c r="F32" s="115"/>
      <c r="G32" s="197"/>
      <c r="H32" s="197"/>
    </row>
    <row r="33" spans="1:8" s="4" customFormat="1" ht="54" x14ac:dyDescent="0.2">
      <c r="A33" s="128"/>
      <c r="B33" s="63" t="s">
        <v>94</v>
      </c>
      <c r="C33" s="183"/>
      <c r="D33" s="183"/>
      <c r="E33" s="63" t="s">
        <v>95</v>
      </c>
      <c r="F33" s="115"/>
      <c r="G33" s="197"/>
      <c r="H33" s="197"/>
    </row>
    <row r="34" spans="1:8" s="4" customFormat="1" ht="63.75" x14ac:dyDescent="0.2">
      <c r="A34" s="111">
        <v>7</v>
      </c>
      <c r="B34" s="63" t="s">
        <v>96</v>
      </c>
      <c r="C34" s="196"/>
      <c r="D34" s="196"/>
      <c r="E34" s="63" t="s">
        <v>97</v>
      </c>
      <c r="F34" s="96" t="s">
        <v>30</v>
      </c>
      <c r="G34" s="94"/>
      <c r="H34" s="94"/>
    </row>
    <row r="35" spans="1:8" ht="27.75" customHeight="1" x14ac:dyDescent="0.2">
      <c r="A35" s="126">
        <v>8</v>
      </c>
      <c r="B35" s="193" t="s">
        <v>98</v>
      </c>
      <c r="C35" s="194"/>
      <c r="D35" s="194"/>
      <c r="E35" s="195"/>
      <c r="F35" s="155" t="s">
        <v>30</v>
      </c>
      <c r="G35" s="158"/>
      <c r="H35" s="158"/>
    </row>
    <row r="36" spans="1:8" s="4" customFormat="1" ht="63.75" x14ac:dyDescent="0.2">
      <c r="A36" s="127"/>
      <c r="B36" s="63" t="s">
        <v>99</v>
      </c>
      <c r="C36" s="178"/>
      <c r="D36" s="178"/>
      <c r="E36" s="63" t="s">
        <v>100</v>
      </c>
      <c r="F36" s="156"/>
      <c r="G36" s="159"/>
      <c r="H36" s="159"/>
    </row>
    <row r="37" spans="1:8" s="4" customFormat="1" ht="51" x14ac:dyDescent="0.2">
      <c r="A37" s="128"/>
      <c r="B37" s="63" t="s">
        <v>101</v>
      </c>
      <c r="C37" s="178"/>
      <c r="D37" s="178"/>
      <c r="E37" s="63" t="s">
        <v>102</v>
      </c>
      <c r="F37" s="157"/>
      <c r="G37" s="160"/>
      <c r="H37" s="160"/>
    </row>
  </sheetData>
  <mergeCells count="54">
    <mergeCell ref="G35:G37"/>
    <mergeCell ref="H35:H37"/>
    <mergeCell ref="C36:D36"/>
    <mergeCell ref="C37:D37"/>
    <mergeCell ref="B35:E35"/>
    <mergeCell ref="A28:A30"/>
    <mergeCell ref="F28:F30"/>
    <mergeCell ref="A31:A33"/>
    <mergeCell ref="C34:D34"/>
    <mergeCell ref="F35:F37"/>
    <mergeCell ref="A35:A37"/>
    <mergeCell ref="G28:G30"/>
    <mergeCell ref="H28:H30"/>
    <mergeCell ref="B31:E31"/>
    <mergeCell ref="F31:F33"/>
    <mergeCell ref="G31:G33"/>
    <mergeCell ref="H31:H33"/>
    <mergeCell ref="C30:D30"/>
    <mergeCell ref="C32:D32"/>
    <mergeCell ref="C33:D33"/>
    <mergeCell ref="E24:F24"/>
    <mergeCell ref="C25:D25"/>
    <mergeCell ref="E25:F25"/>
    <mergeCell ref="B28:E28"/>
    <mergeCell ref="C29:D29"/>
    <mergeCell ref="C24:D24"/>
    <mergeCell ref="C27:D27"/>
    <mergeCell ref="E14:F14"/>
    <mergeCell ref="E15:F15"/>
    <mergeCell ref="E16:F16"/>
    <mergeCell ref="E17:F17"/>
    <mergeCell ref="A18:A23"/>
    <mergeCell ref="B18:B23"/>
    <mergeCell ref="E18:F18"/>
    <mergeCell ref="E19:F19"/>
    <mergeCell ref="E20:F20"/>
    <mergeCell ref="E21:F21"/>
    <mergeCell ref="E23:F23"/>
    <mergeCell ref="A13:A17"/>
    <mergeCell ref="B13:B17"/>
    <mergeCell ref="E12:F12"/>
    <mergeCell ref="E3:F3"/>
    <mergeCell ref="A4:B4"/>
    <mergeCell ref="C4:F4"/>
    <mergeCell ref="A5:B5"/>
    <mergeCell ref="C5:F5"/>
    <mergeCell ref="A6:B6"/>
    <mergeCell ref="C6:F6"/>
    <mergeCell ref="E8:F8"/>
    <mergeCell ref="A9:B9"/>
    <mergeCell ref="C9:F9"/>
    <mergeCell ref="A10:B10"/>
    <mergeCell ref="C10:F10"/>
    <mergeCell ref="E13:F13"/>
  </mergeCells>
  <conditionalFormatting sqref="A28 F28 C29">
    <cfRule type="expression" dxfId="25" priority="323">
      <formula>#REF!="Nein"</formula>
    </cfRule>
    <cfRule type="expression" dxfId="24" priority="324">
      <formula>#REF!="Ja"</formula>
    </cfRule>
  </conditionalFormatting>
  <conditionalFormatting sqref="A35 F35">
    <cfRule type="expression" dxfId="23" priority="11">
      <formula>#REF!="Nein"</formula>
    </cfRule>
    <cfRule type="expression" dxfId="22" priority="12">
      <formula>#REF!="Ja"</formula>
    </cfRule>
  </conditionalFormatting>
  <conditionalFormatting sqref="C34">
    <cfRule type="expression" dxfId="21" priority="1">
      <formula>#REF!="Nein"</formula>
    </cfRule>
    <cfRule type="expression" dxfId="20" priority="2">
      <formula>#REF!="Ja"</formula>
    </cfRule>
  </conditionalFormatting>
  <conditionalFormatting sqref="C30:D30">
    <cfRule type="expression" dxfId="19" priority="62">
      <formula>$C$30="Nein"</formula>
    </cfRule>
    <cfRule type="expression" dxfId="18" priority="93">
      <formula>$C$30="Ja"</formula>
    </cfRule>
  </conditionalFormatting>
  <conditionalFormatting sqref="C32:D32">
    <cfRule type="expression" dxfId="17" priority="61">
      <formula>$C$32="Nein"</formula>
    </cfRule>
    <cfRule type="expression" dxfId="16" priority="91">
      <formula>$C$32="Ja"</formula>
    </cfRule>
  </conditionalFormatting>
  <conditionalFormatting sqref="C33:D33">
    <cfRule type="expression" dxfId="15" priority="60">
      <formula>$C$33="Nein"</formula>
    </cfRule>
    <cfRule type="expression" dxfId="14" priority="90">
      <formula>$C$33="Ja"</formula>
    </cfRule>
  </conditionalFormatting>
  <conditionalFormatting sqref="C36:D37">
    <cfRule type="expression" dxfId="13" priority="3">
      <formula>$C$30="Nein"</formula>
    </cfRule>
    <cfRule type="expression" dxfId="12" priority="4">
      <formula>$C$30="Ja"</formula>
    </cfRule>
  </conditionalFormatting>
  <conditionalFormatting sqref="D17">
    <cfRule type="expression" dxfId="11" priority="20">
      <formula>D17&gt;100</formula>
    </cfRule>
    <cfRule type="expression" dxfId="10" priority="21">
      <formula>E17&gt;100</formula>
    </cfRule>
    <cfRule type="expression" dxfId="9" priority="24">
      <formula>$D$17=100</formula>
    </cfRule>
  </conditionalFormatting>
  <conditionalFormatting sqref="D23">
    <cfRule type="expression" dxfId="8" priority="18">
      <formula>D23&gt;100</formula>
    </cfRule>
    <cfRule type="expression" dxfId="7" priority="19">
      <formula>E23&gt;100</formula>
    </cfRule>
    <cfRule type="expression" dxfId="6" priority="22">
      <formula>D23=100</formula>
    </cfRule>
    <cfRule type="expression" dxfId="5" priority="23">
      <formula>E23=100</formula>
    </cfRule>
    <cfRule type="expression" dxfId="4" priority="25">
      <formula>E23&gt;100</formula>
    </cfRule>
    <cfRule type="expression" dxfId="3" priority="26">
      <formula>E17=100</formula>
    </cfRule>
  </conditionalFormatting>
  <conditionalFormatting sqref="D17:E17">
    <cfRule type="expression" dxfId="2" priority="17">
      <formula>E17=100</formula>
    </cfRule>
  </conditionalFormatting>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DA00F-441B-4E3E-A386-C56F36B6C341}">
  <dimension ref="A1:A23"/>
  <sheetViews>
    <sheetView workbookViewId="0">
      <selection activeCell="A5" sqref="A5"/>
    </sheetView>
  </sheetViews>
  <sheetFormatPr baseColWidth="10" defaultColWidth="11.42578125" defaultRowHeight="12.75" x14ac:dyDescent="0.2"/>
  <cols>
    <col min="1" max="1" width="54.42578125" customWidth="1"/>
  </cols>
  <sheetData>
    <row r="1" spans="1:1" x14ac:dyDescent="0.2">
      <c r="A1" s="49" t="s">
        <v>103</v>
      </c>
    </row>
    <row r="2" spans="1:1" x14ac:dyDescent="0.2">
      <c r="A2" t="s">
        <v>104</v>
      </c>
    </row>
    <row r="3" spans="1:1" x14ac:dyDescent="0.2">
      <c r="A3" t="s">
        <v>105</v>
      </c>
    </row>
    <row r="4" spans="1:1" x14ac:dyDescent="0.2">
      <c r="A4" t="s">
        <v>106</v>
      </c>
    </row>
    <row r="7" spans="1:1" x14ac:dyDescent="0.2">
      <c r="A7" s="49" t="s">
        <v>107</v>
      </c>
    </row>
    <row r="8" spans="1:1" x14ac:dyDescent="0.2">
      <c r="A8" t="s">
        <v>108</v>
      </c>
    </row>
    <row r="9" spans="1:1" x14ac:dyDescent="0.2">
      <c r="A9" t="s">
        <v>109</v>
      </c>
    </row>
    <row r="13" spans="1:1" x14ac:dyDescent="0.2">
      <c r="A13" s="49" t="s">
        <v>110</v>
      </c>
    </row>
    <row r="14" spans="1:1" x14ac:dyDescent="0.2">
      <c r="A14" t="s">
        <v>111</v>
      </c>
    </row>
    <row r="15" spans="1:1" x14ac:dyDescent="0.2">
      <c r="A15" t="s">
        <v>112</v>
      </c>
    </row>
    <row r="16" spans="1:1" x14ac:dyDescent="0.2">
      <c r="A16" t="s">
        <v>113</v>
      </c>
    </row>
    <row r="20" spans="1:1" x14ac:dyDescent="0.2">
      <c r="A20" s="49" t="s">
        <v>114</v>
      </c>
    </row>
    <row r="21" spans="1:1" x14ac:dyDescent="0.2">
      <c r="A21" t="s">
        <v>115</v>
      </c>
    </row>
    <row r="22" spans="1:1" x14ac:dyDescent="0.2">
      <c r="A22" t="s">
        <v>116</v>
      </c>
    </row>
    <row r="23" spans="1:1" x14ac:dyDescent="0.2">
      <c r="A23" t="s">
        <v>117</v>
      </c>
    </row>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DABB2-8F62-498D-A002-85FFD4BE2EC5}">
  <sheetPr codeName="Tabelle2"/>
  <dimension ref="A2:I67"/>
  <sheetViews>
    <sheetView topLeftCell="A45" zoomScale="115" zoomScaleNormal="115" workbookViewId="0">
      <selection activeCell="B62" sqref="B62:B64"/>
    </sheetView>
  </sheetViews>
  <sheetFormatPr baseColWidth="10" defaultColWidth="11.42578125" defaultRowHeight="12.75" x14ac:dyDescent="0.2"/>
  <cols>
    <col min="2" max="2" width="58" customWidth="1"/>
    <col min="3" max="3" width="63.5703125" customWidth="1"/>
    <col min="4" max="4" width="2.5703125" bestFit="1" customWidth="1"/>
    <col min="5" max="5" width="17.85546875" customWidth="1"/>
    <col min="6" max="6" width="19" customWidth="1"/>
    <col min="10" max="10" width="34.7109375" bestFit="1" customWidth="1"/>
    <col min="11" max="11" width="29" customWidth="1"/>
  </cols>
  <sheetData>
    <row r="2" spans="1:9" x14ac:dyDescent="0.2">
      <c r="A2" s="49" t="s">
        <v>103</v>
      </c>
      <c r="B2" s="49" t="s">
        <v>107</v>
      </c>
      <c r="C2" s="49" t="s">
        <v>110</v>
      </c>
    </row>
    <row r="3" spans="1:9" x14ac:dyDescent="0.2">
      <c r="A3" t="s">
        <v>118</v>
      </c>
      <c r="B3" t="s">
        <v>119</v>
      </c>
      <c r="C3" t="s">
        <v>120</v>
      </c>
    </row>
    <row r="4" spans="1:9" x14ac:dyDescent="0.2">
      <c r="A4" t="s">
        <v>121</v>
      </c>
      <c r="B4" t="s">
        <v>122</v>
      </c>
      <c r="C4" t="s">
        <v>123</v>
      </c>
    </row>
    <row r="5" spans="1:9" x14ac:dyDescent="0.2">
      <c r="C5" t="s">
        <v>124</v>
      </c>
    </row>
    <row r="7" spans="1:9" s="4" customFormat="1" x14ac:dyDescent="0.2">
      <c r="A7"/>
      <c r="B7"/>
      <c r="D7"/>
    </row>
    <row r="8" spans="1:9" s="4" customFormat="1" x14ac:dyDescent="0.2">
      <c r="A8"/>
      <c r="B8"/>
    </row>
    <row r="9" spans="1:9" s="4" customFormat="1" x14ac:dyDescent="0.2">
      <c r="A9"/>
      <c r="B9"/>
    </row>
    <row r="10" spans="1:9" s="4" customFormat="1" ht="12.75" customHeight="1" x14ac:dyDescent="0.2">
      <c r="A10"/>
      <c r="B10"/>
    </row>
    <row r="11" spans="1:9" s="4" customFormat="1" x14ac:dyDescent="0.2"/>
    <row r="12" spans="1:9" s="4" customFormat="1" ht="32.25" customHeight="1" x14ac:dyDescent="0.2">
      <c r="A12" s="28" t="s">
        <v>125</v>
      </c>
      <c r="B12" s="35" t="s">
        <v>126</v>
      </c>
      <c r="C12" s="28" t="s">
        <v>127</v>
      </c>
      <c r="D12" s="37" t="s">
        <v>128</v>
      </c>
      <c r="E12" s="145" t="s">
        <v>129</v>
      </c>
      <c r="F12" s="145"/>
      <c r="G12" s="3"/>
      <c r="I12" s="1"/>
    </row>
    <row r="13" spans="1:9" s="4" customFormat="1" ht="43.5" customHeight="1" x14ac:dyDescent="0.2">
      <c r="A13" s="134">
        <v>1</v>
      </c>
      <c r="B13" s="125" t="s">
        <v>130</v>
      </c>
      <c r="C13" s="17" t="s">
        <v>131</v>
      </c>
      <c r="D13" s="29"/>
      <c r="E13" s="190"/>
      <c r="F13" s="190"/>
      <c r="G13" s="3"/>
      <c r="H13" s="14"/>
      <c r="I13" s="1"/>
    </row>
    <row r="14" spans="1:9" s="4" customFormat="1" ht="43.5" customHeight="1" x14ac:dyDescent="0.2">
      <c r="A14" s="134"/>
      <c r="B14" s="125"/>
      <c r="C14" s="17" t="s">
        <v>132</v>
      </c>
      <c r="D14" s="29"/>
      <c r="E14" s="186"/>
      <c r="F14" s="198"/>
      <c r="G14" s="3"/>
      <c r="H14" s="14"/>
      <c r="I14" s="1"/>
    </row>
    <row r="15" spans="1:9" s="4" customFormat="1" ht="43.5" customHeight="1" x14ac:dyDescent="0.2">
      <c r="A15" s="134"/>
      <c r="B15" s="125"/>
      <c r="C15" s="17" t="s">
        <v>133</v>
      </c>
      <c r="D15" s="29"/>
      <c r="E15" s="186"/>
      <c r="F15" s="198"/>
      <c r="G15" s="3"/>
      <c r="H15" s="14"/>
      <c r="I15" s="2"/>
    </row>
    <row r="16" spans="1:9" s="4" customFormat="1" ht="43.5" customHeight="1" x14ac:dyDescent="0.2">
      <c r="A16" s="134"/>
      <c r="B16" s="125"/>
      <c r="C16" s="17" t="s">
        <v>134</v>
      </c>
      <c r="D16" s="29"/>
      <c r="E16" s="53"/>
      <c r="F16" s="54"/>
      <c r="G16" s="3"/>
      <c r="H16" s="14"/>
      <c r="I16" s="2"/>
    </row>
    <row r="17" spans="1:9" s="4" customFormat="1" x14ac:dyDescent="0.2">
      <c r="A17" s="134"/>
      <c r="B17" s="125"/>
      <c r="C17" s="39" t="s">
        <v>135</v>
      </c>
      <c r="D17" s="40">
        <f>SUM(D13:D16)</f>
        <v>0</v>
      </c>
      <c r="E17" s="131"/>
      <c r="F17" s="132"/>
      <c r="G17" s="3"/>
      <c r="H17" s="26"/>
      <c r="I17" s="2"/>
    </row>
    <row r="18" spans="1:9" s="4" customFormat="1" ht="43.5" customHeight="1" x14ac:dyDescent="0.2">
      <c r="A18" s="184">
        <v>2</v>
      </c>
      <c r="B18" s="183" t="s">
        <v>136</v>
      </c>
      <c r="C18" s="50" t="s">
        <v>131</v>
      </c>
      <c r="D18" s="27"/>
      <c r="E18" s="133"/>
      <c r="F18" s="133"/>
      <c r="G18" s="3"/>
      <c r="H18" s="14"/>
      <c r="I18" s="1"/>
    </row>
    <row r="19" spans="1:9" s="4" customFormat="1" ht="43.5" customHeight="1" x14ac:dyDescent="0.2">
      <c r="A19" s="184"/>
      <c r="B19" s="183"/>
      <c r="C19" s="50" t="s">
        <v>132</v>
      </c>
      <c r="D19" s="27"/>
      <c r="E19" s="138"/>
      <c r="F19" s="151"/>
      <c r="G19" s="3"/>
      <c r="H19" s="14"/>
      <c r="I19" s="1"/>
    </row>
    <row r="20" spans="1:9" s="4" customFormat="1" ht="43.5" customHeight="1" x14ac:dyDescent="0.2">
      <c r="A20" s="184"/>
      <c r="B20" s="183"/>
      <c r="C20" s="50" t="s">
        <v>20</v>
      </c>
      <c r="D20" s="27"/>
      <c r="E20" s="138"/>
      <c r="F20" s="151"/>
      <c r="G20" s="3"/>
      <c r="H20" s="14"/>
      <c r="I20" s="1"/>
    </row>
    <row r="21" spans="1:9" s="4" customFormat="1" ht="43.5" customHeight="1" x14ac:dyDescent="0.2">
      <c r="A21" s="184"/>
      <c r="B21" s="183"/>
      <c r="C21" s="50" t="s">
        <v>133</v>
      </c>
      <c r="D21" s="27"/>
      <c r="E21" s="138"/>
      <c r="F21" s="151"/>
      <c r="G21" s="3"/>
      <c r="H21" s="14"/>
      <c r="I21" s="2"/>
    </row>
    <row r="22" spans="1:9" s="4" customFormat="1" ht="43.5" customHeight="1" x14ac:dyDescent="0.2">
      <c r="A22" s="184"/>
      <c r="B22" s="183"/>
      <c r="C22" s="50" t="s">
        <v>134</v>
      </c>
      <c r="D22" s="27"/>
      <c r="E22" s="138"/>
      <c r="F22" s="151"/>
      <c r="G22" s="3"/>
      <c r="H22" s="14"/>
      <c r="I22" s="2"/>
    </row>
    <row r="23" spans="1:9" s="4" customFormat="1" x14ac:dyDescent="0.2">
      <c r="A23" s="184"/>
      <c r="B23" s="183"/>
      <c r="C23" s="39" t="s">
        <v>135</v>
      </c>
      <c r="D23" s="40">
        <f>SUM(D18:D22)</f>
        <v>0</v>
      </c>
      <c r="E23" s="131"/>
      <c r="F23" s="132"/>
      <c r="G23" s="3"/>
      <c r="H23" s="26"/>
      <c r="I23" s="2"/>
    </row>
    <row r="24" spans="1:9" s="4" customFormat="1" ht="25.5" x14ac:dyDescent="0.2">
      <c r="A24" s="29">
        <v>3</v>
      </c>
      <c r="B24" s="18" t="s">
        <v>137</v>
      </c>
      <c r="C24" s="134"/>
      <c r="D24" s="134"/>
      <c r="E24" s="186"/>
      <c r="F24" s="198"/>
      <c r="G24" s="3"/>
      <c r="H24" s="26"/>
      <c r="I24" s="2"/>
    </row>
    <row r="25" spans="1:9" s="4" customFormat="1" ht="25.5" x14ac:dyDescent="0.2">
      <c r="A25" s="29">
        <v>4</v>
      </c>
      <c r="B25" s="18" t="s">
        <v>138</v>
      </c>
      <c r="C25" s="134"/>
      <c r="D25" s="134"/>
      <c r="E25" s="186"/>
      <c r="F25" s="198"/>
      <c r="G25" s="3"/>
      <c r="H25" s="26"/>
      <c r="I25" s="2"/>
    </row>
    <row r="26" spans="1:9" s="4" customFormat="1" ht="15" x14ac:dyDescent="0.2">
      <c r="A26" s="6"/>
      <c r="B26" s="24"/>
      <c r="C26" s="23"/>
      <c r="D26" s="23"/>
      <c r="E26" s="23"/>
      <c r="F26" s="25"/>
      <c r="G26" s="3"/>
      <c r="H26" s="26"/>
      <c r="I26" s="2"/>
    </row>
    <row r="27" spans="1:9" s="4" customFormat="1" ht="15" x14ac:dyDescent="0.2">
      <c r="A27" s="8" t="s">
        <v>125</v>
      </c>
      <c r="B27" s="9" t="s">
        <v>139</v>
      </c>
      <c r="C27" s="9" t="s">
        <v>140</v>
      </c>
      <c r="D27" s="23"/>
    </row>
    <row r="28" spans="1:9" s="4" customFormat="1" ht="51" x14ac:dyDescent="0.2">
      <c r="A28" s="29">
        <v>5</v>
      </c>
      <c r="B28" s="19" t="s">
        <v>141</v>
      </c>
      <c r="C28" s="18" t="s">
        <v>142</v>
      </c>
      <c r="D28" s="23"/>
    </row>
    <row r="29" spans="1:9" s="4" customFormat="1" ht="25.5" x14ac:dyDescent="0.2">
      <c r="A29" s="27">
        <v>6</v>
      </c>
      <c r="B29" s="16" t="s">
        <v>143</v>
      </c>
      <c r="C29" s="38" t="s">
        <v>144</v>
      </c>
      <c r="D29" s="23"/>
    </row>
    <row r="30" spans="1:9" s="4" customFormat="1" ht="54" x14ac:dyDescent="0.2">
      <c r="A30" s="64">
        <v>7</v>
      </c>
      <c r="B30" s="62" t="s">
        <v>145</v>
      </c>
      <c r="C30" s="62" t="s">
        <v>146</v>
      </c>
      <c r="D30" s="23"/>
    </row>
    <row r="31" spans="1:9" s="4" customFormat="1" ht="51" x14ac:dyDescent="0.2">
      <c r="A31" s="65">
        <v>8</v>
      </c>
      <c r="B31" s="63" t="s">
        <v>147</v>
      </c>
      <c r="C31" s="63" t="s">
        <v>148</v>
      </c>
      <c r="D31" s="23"/>
    </row>
    <row r="32" spans="1:9" s="4" customFormat="1" ht="38.25" x14ac:dyDescent="0.2">
      <c r="A32" s="29">
        <v>9</v>
      </c>
      <c r="B32" s="20" t="s">
        <v>149</v>
      </c>
      <c r="C32" s="19" t="s">
        <v>150</v>
      </c>
      <c r="D32" s="23"/>
    </row>
    <row r="33" spans="1:6" s="4" customFormat="1" ht="57" x14ac:dyDescent="0.2">
      <c r="A33" s="27">
        <v>10</v>
      </c>
      <c r="B33" s="48" t="s">
        <v>151</v>
      </c>
      <c r="C33" s="16" t="s">
        <v>152</v>
      </c>
      <c r="D33" s="23"/>
    </row>
    <row r="34" spans="1:6" ht="15" x14ac:dyDescent="0.2">
      <c r="A34" s="6"/>
      <c r="B34" s="5"/>
      <c r="D34" s="23"/>
      <c r="F34" s="4"/>
    </row>
    <row r="35" spans="1:6" ht="15" x14ac:dyDescent="0.2">
      <c r="A35" s="30" t="s">
        <v>153</v>
      </c>
      <c r="B35" s="10" t="s">
        <v>154</v>
      </c>
      <c r="D35" s="23"/>
    </row>
    <row r="36" spans="1:6" ht="38.25" customHeight="1" x14ac:dyDescent="0.2">
      <c r="A36" s="206">
        <v>11</v>
      </c>
      <c r="B36" s="205" t="s">
        <v>155</v>
      </c>
      <c r="C36" s="205"/>
      <c r="D36" s="23"/>
    </row>
    <row r="37" spans="1:6" ht="25.5" x14ac:dyDescent="0.2">
      <c r="A37" s="206"/>
      <c r="B37" s="62" t="s">
        <v>156</v>
      </c>
      <c r="C37" s="62" t="s">
        <v>157</v>
      </c>
      <c r="D37" s="23"/>
    </row>
    <row r="38" spans="1:6" ht="25.5" x14ac:dyDescent="0.2">
      <c r="A38" s="206"/>
      <c r="B38" s="62" t="s">
        <v>158</v>
      </c>
      <c r="C38" s="62" t="s">
        <v>159</v>
      </c>
      <c r="D38" s="23"/>
    </row>
    <row r="39" spans="1:6" ht="15" x14ac:dyDescent="0.2">
      <c r="A39" s="4"/>
      <c r="B39" s="5"/>
      <c r="D39" s="23"/>
    </row>
    <row r="40" spans="1:6" ht="15" x14ac:dyDescent="0.2">
      <c r="A40" s="31" t="s">
        <v>153</v>
      </c>
      <c r="B40" s="12" t="s">
        <v>160</v>
      </c>
      <c r="D40" s="23"/>
    </row>
    <row r="41" spans="1:6" ht="38.25" x14ac:dyDescent="0.2">
      <c r="A41" s="29">
        <v>12</v>
      </c>
      <c r="B41" s="20" t="s">
        <v>161</v>
      </c>
      <c r="C41" s="18" t="s">
        <v>162</v>
      </c>
      <c r="D41" s="23"/>
    </row>
    <row r="42" spans="1:6" s="4" customFormat="1" ht="51" x14ac:dyDescent="0.2">
      <c r="A42" s="27">
        <v>13</v>
      </c>
      <c r="B42" s="74" t="s">
        <v>163</v>
      </c>
      <c r="C42" s="51" t="s">
        <v>164</v>
      </c>
      <c r="D42" s="23"/>
      <c r="F42"/>
    </row>
    <row r="43" spans="1:6" s="4" customFormat="1" ht="25.5" customHeight="1" x14ac:dyDescent="0.2">
      <c r="A43" s="166">
        <v>14</v>
      </c>
      <c r="B43" s="203" t="s">
        <v>165</v>
      </c>
      <c r="C43" s="204"/>
      <c r="D43" s="23"/>
      <c r="F43"/>
    </row>
    <row r="44" spans="1:6" s="4" customFormat="1" ht="25.5" x14ac:dyDescent="0.2">
      <c r="A44" s="167"/>
      <c r="B44" s="48" t="s">
        <v>166</v>
      </c>
      <c r="C44" s="51" t="s">
        <v>167</v>
      </c>
      <c r="D44" s="23"/>
      <c r="F44"/>
    </row>
    <row r="45" spans="1:6" s="4" customFormat="1" ht="15.75" customHeight="1" x14ac:dyDescent="0.2">
      <c r="A45" s="167"/>
      <c r="B45" s="48" t="s">
        <v>168</v>
      </c>
      <c r="C45" s="51" t="s">
        <v>169</v>
      </c>
      <c r="D45" s="23"/>
      <c r="F45"/>
    </row>
    <row r="46" spans="1:6" s="4" customFormat="1" ht="25.5" x14ac:dyDescent="0.2">
      <c r="A46" s="167"/>
      <c r="B46" s="79" t="s">
        <v>170</v>
      </c>
      <c r="C46" s="51" t="s">
        <v>171</v>
      </c>
      <c r="D46" s="23"/>
      <c r="F46" s="80" t="s">
        <v>172</v>
      </c>
    </row>
    <row r="47" spans="1:6" s="4" customFormat="1" ht="25.5" x14ac:dyDescent="0.2">
      <c r="A47" s="168"/>
      <c r="B47" s="48" t="s">
        <v>173</v>
      </c>
      <c r="C47" s="51" t="s">
        <v>174</v>
      </c>
      <c r="D47" s="23"/>
      <c r="F47"/>
    </row>
    <row r="48" spans="1:6" ht="15" x14ac:dyDescent="0.2">
      <c r="A48" s="4"/>
      <c r="B48" s="5"/>
      <c r="D48" s="23"/>
    </row>
    <row r="49" spans="1:4" ht="15" x14ac:dyDescent="0.2">
      <c r="A49" s="30" t="s">
        <v>153</v>
      </c>
      <c r="B49" s="10" t="s">
        <v>175</v>
      </c>
      <c r="D49" s="23"/>
    </row>
    <row r="50" spans="1:4" ht="25.5" customHeight="1" x14ac:dyDescent="0.2">
      <c r="A50" s="207">
        <v>15</v>
      </c>
      <c r="B50" s="201" t="s">
        <v>176</v>
      </c>
      <c r="C50" s="202"/>
      <c r="D50" s="23"/>
    </row>
    <row r="51" spans="1:4" ht="25.5" x14ac:dyDescent="0.2">
      <c r="A51" s="208"/>
      <c r="B51" s="75" t="s">
        <v>177</v>
      </c>
      <c r="C51" s="75" t="s">
        <v>178</v>
      </c>
      <c r="D51" s="23"/>
    </row>
    <row r="52" spans="1:4" ht="25.5" x14ac:dyDescent="0.2">
      <c r="A52" s="208"/>
      <c r="B52" s="75" t="s">
        <v>179</v>
      </c>
      <c r="C52" s="75" t="s">
        <v>180</v>
      </c>
      <c r="D52" s="23"/>
    </row>
    <row r="53" spans="1:4" ht="25.5" x14ac:dyDescent="0.2">
      <c r="A53" s="208"/>
      <c r="B53" s="75" t="s">
        <v>181</v>
      </c>
      <c r="C53" s="75" t="s">
        <v>182</v>
      </c>
      <c r="D53" s="23"/>
    </row>
    <row r="54" spans="1:4" ht="25.5" x14ac:dyDescent="0.2">
      <c r="A54" s="209"/>
      <c r="B54" s="75" t="s">
        <v>183</v>
      </c>
      <c r="C54" s="75" t="s">
        <v>184</v>
      </c>
      <c r="D54" s="23"/>
    </row>
    <row r="55" spans="1:4" ht="15" x14ac:dyDescent="0.2">
      <c r="A55" s="4"/>
      <c r="B55" s="47"/>
      <c r="D55" s="23"/>
    </row>
    <row r="56" spans="1:4" ht="15" x14ac:dyDescent="0.2">
      <c r="A56" s="32" t="s">
        <v>153</v>
      </c>
      <c r="B56" s="13" t="s">
        <v>185</v>
      </c>
      <c r="C56" s="66" t="s">
        <v>186</v>
      </c>
      <c r="D56" s="23"/>
    </row>
    <row r="57" spans="1:4" ht="15" x14ac:dyDescent="0.2">
      <c r="A57" s="76">
        <v>16</v>
      </c>
      <c r="B57" s="201" t="s">
        <v>187</v>
      </c>
      <c r="C57" s="202"/>
      <c r="D57" s="23"/>
    </row>
    <row r="58" spans="1:4" ht="15" x14ac:dyDescent="0.2">
      <c r="A58" s="76"/>
      <c r="B58" s="75" t="s">
        <v>188</v>
      </c>
      <c r="C58" s="77" t="s">
        <v>189</v>
      </c>
      <c r="D58" s="23"/>
    </row>
    <row r="59" spans="1:4" ht="15" x14ac:dyDescent="0.2">
      <c r="A59" s="76"/>
      <c r="B59" s="75" t="s">
        <v>190</v>
      </c>
      <c r="C59" s="77" t="s">
        <v>191</v>
      </c>
      <c r="D59" s="23"/>
    </row>
    <row r="60" spans="1:4" ht="67.5" customHeight="1" x14ac:dyDescent="0.2">
      <c r="A60" s="76"/>
      <c r="B60" s="75" t="s">
        <v>192</v>
      </c>
      <c r="C60" s="77" t="s">
        <v>193</v>
      </c>
      <c r="D60" s="23"/>
    </row>
    <row r="61" spans="1:4" s="55" customFormat="1" ht="30.75" customHeight="1" x14ac:dyDescent="0.2">
      <c r="A61" s="78">
        <v>17</v>
      </c>
      <c r="B61" s="199" t="s">
        <v>194</v>
      </c>
      <c r="C61" s="200"/>
      <c r="D61" s="67"/>
    </row>
    <row r="62" spans="1:4" s="55" customFormat="1" ht="38.25" x14ac:dyDescent="0.2">
      <c r="A62" s="78"/>
      <c r="B62" s="74" t="s">
        <v>195</v>
      </c>
      <c r="C62" s="74" t="s">
        <v>196</v>
      </c>
      <c r="D62" s="67"/>
    </row>
    <row r="63" spans="1:4" s="55" customFormat="1" ht="15" x14ac:dyDescent="0.2">
      <c r="A63" s="78"/>
      <c r="B63" s="74" t="s">
        <v>197</v>
      </c>
      <c r="C63" s="74" t="s">
        <v>198</v>
      </c>
      <c r="D63" s="67"/>
    </row>
    <row r="64" spans="1:4" s="55" customFormat="1" ht="25.5" x14ac:dyDescent="0.2">
      <c r="A64" s="78"/>
      <c r="B64" s="74" t="s">
        <v>199</v>
      </c>
      <c r="C64" s="74" t="s">
        <v>200</v>
      </c>
      <c r="D64" s="67"/>
    </row>
    <row r="65" spans="4:4" ht="15" x14ac:dyDescent="0.2">
      <c r="D65" s="23"/>
    </row>
    <row r="66" spans="4:4" ht="15" x14ac:dyDescent="0.2">
      <c r="D66" s="23"/>
    </row>
    <row r="67" spans="4:4" ht="15" x14ac:dyDescent="0.2">
      <c r="D67" s="23"/>
    </row>
  </sheetData>
  <mergeCells count="27">
    <mergeCell ref="B61:C61"/>
    <mergeCell ref="B57:C57"/>
    <mergeCell ref="B43:C43"/>
    <mergeCell ref="A43:A47"/>
    <mergeCell ref="B36:C36"/>
    <mergeCell ref="A36:A38"/>
    <mergeCell ref="B50:C50"/>
    <mergeCell ref="A50:A54"/>
    <mergeCell ref="C24:D24"/>
    <mergeCell ref="E24:F24"/>
    <mergeCell ref="C25:D25"/>
    <mergeCell ref="E25:F25"/>
    <mergeCell ref="E12:F12"/>
    <mergeCell ref="A13:A17"/>
    <mergeCell ref="B13:B17"/>
    <mergeCell ref="E13:F13"/>
    <mergeCell ref="E14:F14"/>
    <mergeCell ref="E15:F15"/>
    <mergeCell ref="E17:F17"/>
    <mergeCell ref="A18:A23"/>
    <mergeCell ref="B18:B23"/>
    <mergeCell ref="E18:F18"/>
    <mergeCell ref="E19:F19"/>
    <mergeCell ref="E21:F21"/>
    <mergeCell ref="E23:F23"/>
    <mergeCell ref="E22:F22"/>
    <mergeCell ref="E20:F20"/>
  </mergeCells>
  <phoneticPr fontId="10" type="noConversion"/>
  <conditionalFormatting sqref="D17 D23">
    <cfRule type="expression" dxfId="1" priority="1">
      <formula>D17=100</formula>
    </cfRule>
    <cfRule type="expression" dxfId="0" priority="2">
      <formula>D17&gt;100</formula>
    </cfRule>
  </conditionalFormatting>
  <dataValidations count="2">
    <dataValidation type="whole" showInputMessage="1" showErrorMessage="1" errorTitle="Ungültige Eingabe" error="Wählen Sie einen Wert zwischen 1 und 100" sqref="D13:D16 D18:D22" xr:uid="{EFC9058F-605D-47AB-A062-E730D0AF281E}">
      <formula1>1</formula1>
      <formula2>100</formula2>
    </dataValidation>
    <dataValidation type="list" allowBlank="1" showInputMessage="1" showErrorMessage="1" sqref="C24:D25" xr:uid="{DB681ECE-8F0E-47F8-B354-3D3F83067A68}">
      <formula1>$B$3:$B$4</formula1>
    </dataValidation>
  </dataValidation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d31cf48-74e9-4e2d-badb-dd802cf48fc1">
      <Terms xmlns="http://schemas.microsoft.com/office/infopath/2007/PartnerControls"/>
    </lcf76f155ced4ddcb4097134ff3c332f>
    <TaxCatchAll xmlns="4fb6a267-363a-417d-96c8-846ef420b1b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c D A A B Q S w M E F A A C A A g A X F I p W v V O z 9 q n A A A A 9 g A A A B I A H A B D b 2 5 m a W c v U G F j a 2 F n Z S 5 4 b W w g o h g A K K A U A A A A A A A A A A A A A A A A A A A A A A A A A A A A h Y 9 L D o I w G I S v Q r q n D z D x k Z + y Y O N C E h M T 4 7 Y p F R q h G F o s d 3 P h k b y C G E X d u Z y Z b 5 K Z + / U G 6 d D U w U V 1 V r c m Q Q x T F C g j 2 0 K b M k G 9 O 4 Y L l H L Y C n k S p Q p G 2 N j V Y H W C K u f O K 0 K 8 9 9 j H u O 1 K E l H K y C H f 7 G S l G h F q Y 5 0 w U q F P q / j f Q h z 2 r z E 8 w i y e Y T Z f Y g p k M i H X 5 g t E 4 9 5 n + m N C 1 t e u 7 x Q v V J i t g U w S y P s D f w B Q S w M E F A A C A A g A X F I p 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x S K V o o i k e 4 D g A A A B E A A A A T A B w A R m 9 y b X V s Y X M v U 2 V j d G l v b j E u b S C i G A A o o B Q A A A A A A A A A A A A A A A A A A A A A A A A A A A A r T k 0 u y c z P U w i G 0 I b W A F B L A Q I t A B Q A A g A I A F x S K V r 1 T s / a p w A A A P Y A A A A S A A A A A A A A A A A A A A A A A A A A A A B D b 2 5 m a W c v U G F j a 2 F n Z S 5 4 b W x Q S w E C L Q A U A A I A C A B c U i l a D 8 r p q 6 Q A A A D p A A A A E w A A A A A A A A A A A A A A A A D z A A A A W 0 N v b n R l b n R f V H l w Z X N d L n h t b F B L A Q I t A B Q A A g A I A F x S K V o 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B v 9 w J j d N + t S J t H H b M t Q T t v A A A A A A I A A A A A A B B m A A A A A Q A A I A A A A J y 6 S D A V s 5 q a o g H K U 7 e / K d D g n V 2 k b A s D V W O Q x K k z z 5 n 6 A A A A A A 6 A A A A A A g A A I A A A A N / I h w X b 3 d t C 2 B b z j G E + l 9 Z A / e L a o U j C 0 F A R I j 0 i Z Y W 3 U A A A A L h M b l Q X v 8 S y Q q C J f k 7 J f S 2 r 3 c p 6 U H q i X q h 1 z a Q P H 0 l a 4 q M n d 0 / c I 0 g Z v f Z U 6 s 2 Q E y f h c i S M R F I W L I d 1 M d p p K q / 6 F a h V G 4 r n j z J b Q X r 9 k C X P Q A A A A D 4 V g H o N I F 4 I u j + 1 b S L 1 P P 7 i t / t k + I k h j e s x d C / P B h 5 p x C 9 E V L 2 G R 5 w c + 3 N M 8 b 7 c 4 X z x V l s 4 C f I U k E o P f 6 5 7 2 q 0 = < / D a t a M a s h u p > 
</file>

<file path=customXml/item4.xml><?xml version="1.0" encoding="utf-8"?>
<ct:contentTypeSchema xmlns:ct="http://schemas.microsoft.com/office/2006/metadata/contentType" xmlns:ma="http://schemas.microsoft.com/office/2006/metadata/properties/metaAttributes" ct:_="" ma:_="" ma:contentTypeName="Document" ma:contentTypeID="0x010100197857C00BC93B449E43B3FC160C6F6F" ma:contentTypeVersion="16" ma:contentTypeDescription="Create a new document." ma:contentTypeScope="" ma:versionID="e8d96bc27c2719ab9960300fcb2af4e0">
  <xsd:schema xmlns:xsd="http://www.w3.org/2001/XMLSchema" xmlns:xs="http://www.w3.org/2001/XMLSchema" xmlns:p="http://schemas.microsoft.com/office/2006/metadata/properties" xmlns:ns2="ed31cf48-74e9-4e2d-badb-dd802cf48fc1" xmlns:ns3="4fb6a267-363a-417d-96c8-846ef420b1b2" targetNamespace="http://schemas.microsoft.com/office/2006/metadata/properties" ma:root="true" ma:fieldsID="62aa231f04433838f3ce33c5dbf6a20d" ns2:_="" ns3:_="">
    <xsd:import namespace="ed31cf48-74e9-4e2d-badb-dd802cf48fc1"/>
    <xsd:import namespace="4fb6a267-363a-417d-96c8-846ef420b1b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BillingMetadata"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31cf48-74e9-4e2d-badb-dd802cf48f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BillingMetadata" ma:index="18" nillable="true" ma:displayName="MediaServiceBillingMetadata" ma:hidden="true" ma:internalName="MediaServiceBillingMetadata" ma:readOnly="true">
      <xsd:simpleType>
        <xsd:restriction base="dms:Note"/>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022d4cd-26ff-4595-90f3-a961ef1aba66"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b6a267-363a-417d-96c8-846ef420b1b2"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163d1b1-9400-490c-8e18-8b9a66c4fb38}" ma:internalName="TaxCatchAll" ma:showField="CatchAllData" ma:web="4fb6a267-363a-417d-96c8-846ef420b1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3400E9-BAAD-4C07-9B21-7EEC18A8B683}">
  <ds:schemaRef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ed31cf48-74e9-4e2d-badb-dd802cf48fc1"/>
    <ds:schemaRef ds:uri="http://schemas.microsoft.com/office/2006/metadata/properties"/>
    <ds:schemaRef ds:uri="http://purl.org/dc/elements/1.1/"/>
    <ds:schemaRef ds:uri="4fb6a267-363a-417d-96c8-846ef420b1b2"/>
    <ds:schemaRef ds:uri="http://www.w3.org/XML/1998/namespace"/>
    <ds:schemaRef ds:uri="http://purl.org/dc/dcmitype/"/>
  </ds:schemaRefs>
</ds:datastoreItem>
</file>

<file path=customXml/itemProps2.xml><?xml version="1.0" encoding="utf-8"?>
<ds:datastoreItem xmlns:ds="http://schemas.openxmlformats.org/officeDocument/2006/customXml" ds:itemID="{8469E6E2-7BFD-4490-8C08-025F45CB3B15}">
  <ds:schemaRefs>
    <ds:schemaRef ds:uri="http://schemas.microsoft.com/sharepoint/v3/contenttype/forms"/>
  </ds:schemaRefs>
</ds:datastoreItem>
</file>

<file path=customXml/itemProps3.xml><?xml version="1.0" encoding="utf-8"?>
<ds:datastoreItem xmlns:ds="http://schemas.openxmlformats.org/officeDocument/2006/customXml" ds:itemID="{4E579AF5-3F51-4764-A7D6-6961BD58A07D}">
  <ds:schemaRefs>
    <ds:schemaRef ds:uri="http://schemas.microsoft.com/DataMashup"/>
  </ds:schemaRefs>
</ds:datastoreItem>
</file>

<file path=customXml/itemProps4.xml><?xml version="1.0" encoding="utf-8"?>
<ds:datastoreItem xmlns:ds="http://schemas.openxmlformats.org/officeDocument/2006/customXml" ds:itemID="{B869B454-8FE8-4763-A6FE-06C975EB64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31cf48-74e9-4e2d-badb-dd802cf48fc1"/>
    <ds:schemaRef ds:uri="4fb6a267-363a-417d-96c8-846ef420b1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2cda5d11-f0ac-46b3-967d-af1b2e1bd01a}" enabled="0" method="" siteId="{2cda5d11-f0ac-46b3-967d-af1b2e1bd01a}"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Évaluation Niveau I</vt:lpstr>
      <vt:lpstr>Évaluation Niveau II</vt:lpstr>
      <vt:lpstr>Stammdaten Level I</vt:lpstr>
      <vt:lpstr>Stammdaten Level II</vt:lpstr>
      <vt:lpstr>Droptown</vt:lpstr>
      <vt:lpstr>Stammdaten_alt</vt:lpstr>
    </vt:vector>
  </TitlesOfParts>
  <Manager/>
  <Company>SBB CFF FFS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Manz Martina (MP-VS-BEV-KE-PJ)</dc:creator>
  <cp:keywords/>
  <dc:description/>
  <cp:lastModifiedBy>Manz Martina (MP-VS-BEV-KE-PJ)</cp:lastModifiedBy>
  <cp:revision/>
  <cp:lastPrinted>2026-01-16T12:28:45Z</cp:lastPrinted>
  <dcterms:created xsi:type="dcterms:W3CDTF">2024-11-13T13:45:14Z</dcterms:created>
  <dcterms:modified xsi:type="dcterms:W3CDTF">2026-01-16T12:28:56Z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0x010100197857C00BC93B449E43B3FC160C6F6F</vt:lpwstr>
  </property>
  <property fmtid="{D5CDD505-2E9C-101B-9397-08002B2CF9AE}" pid="3" name="MediaServiceImageTags">
    <vt:lpwstr/>
  </property>
</Properties>
</file>