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voev.sharepoint.com/sites/AGrModalsplitVVExtranet/Shared Documents/General/B2B Initiative und Label/3 Finale Dokumente/Selbstcheck/"/>
    </mc:Choice>
  </mc:AlternateContent>
  <xr:revisionPtr revIDLastSave="3427" documentId="8_{5A4D59CB-621D-4A00-BC71-CCA21DF8F7E8}" xr6:coauthVersionLast="47" xr6:coauthVersionMax="47" xr10:uidLastSave="{0902299A-1AE6-4630-A042-E79D989E9DC8}"/>
  <bookViews>
    <workbookView xWindow="-120" yWindow="-120" windowWidth="29040" windowHeight="17520" activeTab="1" xr2:uid="{929F938A-7371-430C-8C84-D13B1CA6713E}"/>
  </bookViews>
  <sheets>
    <sheet name="Mobility Check Livello I" sheetId="1" r:id="rId1"/>
    <sheet name="Mobility Check Livello II" sheetId="5" r:id="rId2"/>
    <sheet name="Stammdaten Level I" sheetId="3" state="hidden" r:id="rId3"/>
    <sheet name="Stammdaten Level II" sheetId="6" state="hidden" r:id="rId4"/>
    <sheet name="Droptown" sheetId="4" state="hidden" r:id="rId5"/>
    <sheet name="Stammdaten_alt" sheetId="2" state="hidden" r:id="rId6"/>
  </sheets>
  <definedNames>
    <definedName name="FromArray_1">_xlfn.ANCHORARRAY('Mobility Check Livello I'!$E$28)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E19" i="5"/>
  <c r="C24" i="5"/>
  <c r="B25" i="5"/>
  <c r="B27" i="5"/>
  <c r="E15" i="5"/>
  <c r="C25" i="5"/>
  <c r="F34" i="5"/>
  <c r="E14" i="5"/>
  <c r="B34" i="5"/>
  <c r="A34" i="5"/>
  <c r="F31" i="5"/>
  <c r="B31" i="5"/>
  <c r="A31" i="5"/>
  <c r="E37" i="5" a="1"/>
  <c r="E36" i="5" a="1"/>
  <c r="E34" i="5" a="1"/>
  <c r="E33" i="5" a="1"/>
  <c r="E32" i="5" a="1"/>
  <c r="E30" i="5" a="1"/>
  <c r="E29" i="5" a="1"/>
  <c r="E29" i="5" l="1"/>
  <c r="E37" i="5"/>
  <c r="E36" i="5"/>
  <c r="E33" i="5"/>
  <c r="E32" i="5"/>
  <c r="E30" i="5"/>
  <c r="E34" i="5"/>
  <c r="A4" i="1" l="1"/>
  <c r="F28" i="1"/>
  <c r="B48" i="1"/>
  <c r="E64" i="1" a="1"/>
  <c r="E63" i="1" a="1"/>
  <c r="E61" i="1" a="1"/>
  <c r="E60" i="1" a="1"/>
  <c r="E59" i="1" a="1"/>
  <c r="E55" i="1" a="1"/>
  <c r="E54" i="1" a="1"/>
  <c r="E53" i="1" a="1"/>
  <c r="E52" i="1" a="1"/>
  <c r="E48" i="1" a="1"/>
  <c r="E47" i="1" a="1"/>
  <c r="E43" i="1" a="1"/>
  <c r="E42" i="1" a="1"/>
  <c r="E64" i="1" l="1"/>
  <c r="E63" i="1"/>
  <c r="E61" i="1"/>
  <c r="E60" i="1"/>
  <c r="E59" i="1"/>
  <c r="E55" i="1"/>
  <c r="E54" i="1"/>
  <c r="E53" i="1"/>
  <c r="E52" i="1"/>
  <c r="E43" i="1"/>
  <c r="E42" i="1"/>
  <c r="E48" i="1"/>
  <c r="E47" i="1"/>
  <c r="B37" i="1"/>
  <c r="E39" i="1" a="1"/>
  <c r="E38" i="1" a="1"/>
  <c r="E37" i="1" a="1"/>
  <c r="E37" i="1" l="1"/>
  <c r="E39" i="1"/>
  <c r="E38" i="1"/>
  <c r="E13" i="5"/>
  <c r="D15" i="5"/>
  <c r="B61" i="1"/>
  <c r="B24" i="1"/>
  <c r="A10" i="1"/>
  <c r="B13" i="1"/>
  <c r="A3" i="1"/>
  <c r="B60" i="1"/>
  <c r="E24" i="5" l="1"/>
  <c r="E25" i="5"/>
  <c r="B29" i="1"/>
  <c r="G27" i="1"/>
  <c r="H27" i="1"/>
  <c r="E46" i="1" a="1"/>
  <c r="E45" i="1" a="1"/>
  <c r="E32" i="1" a="1"/>
  <c r="E30" i="1" a="1"/>
  <c r="E28" i="1" a="1"/>
  <c r="E31" i="1" a="1"/>
  <c r="E29" i="1" a="1"/>
  <c r="E33" i="1" a="1"/>
  <c r="E46" i="1" l="1"/>
  <c r="E45" i="1"/>
  <c r="E33" i="1"/>
  <c r="E32" i="1"/>
  <c r="E31" i="1"/>
  <c r="E30" i="1"/>
  <c r="E29" i="1"/>
  <c r="E28" i="1"/>
  <c r="F35" i="5" l="1"/>
  <c r="B36" i="5"/>
  <c r="B37" i="5"/>
  <c r="B35" i="5"/>
  <c r="A35" i="5"/>
  <c r="F28" i="5"/>
  <c r="A28" i="5"/>
  <c r="B28" i="5"/>
  <c r="B33" i="5"/>
  <c r="B32" i="5"/>
  <c r="B30" i="5"/>
  <c r="B29" i="5"/>
  <c r="H27" i="5"/>
  <c r="G27" i="5"/>
  <c r="F27" i="5"/>
  <c r="E27" i="5"/>
  <c r="C27" i="5"/>
  <c r="A27" i="5"/>
  <c r="A25" i="6"/>
  <c r="A24" i="6"/>
  <c r="D23" i="6"/>
  <c r="A18" i="6"/>
  <c r="D17" i="6"/>
  <c r="A13" i="6"/>
  <c r="E12" i="6"/>
  <c r="D12" i="6"/>
  <c r="C12" i="6"/>
  <c r="B12" i="6"/>
  <c r="A12" i="6"/>
  <c r="E22" i="5"/>
  <c r="E20" i="5"/>
  <c r="E21" i="5"/>
  <c r="E18" i="5"/>
  <c r="E16" i="5"/>
  <c r="D19" i="5"/>
  <c r="D20" i="5"/>
  <c r="D21" i="5"/>
  <c r="D22" i="5"/>
  <c r="D18" i="5"/>
  <c r="D16" i="5"/>
  <c r="D14" i="5"/>
  <c r="D13" i="5"/>
  <c r="C10" i="5"/>
  <c r="C9" i="5"/>
  <c r="C6" i="5"/>
  <c r="C5" i="5"/>
  <c r="C4" i="5"/>
  <c r="C23" i="5"/>
  <c r="C22" i="5"/>
  <c r="C21" i="5"/>
  <c r="C20" i="5"/>
  <c r="C19" i="5"/>
  <c r="C18" i="5"/>
  <c r="C17" i="5"/>
  <c r="C16" i="5"/>
  <c r="C15" i="5"/>
  <c r="C14" i="5"/>
  <c r="C13" i="5"/>
  <c r="B24" i="5"/>
  <c r="B13" i="5"/>
  <c r="A10" i="5"/>
  <c r="A9" i="5"/>
  <c r="A8" i="5"/>
  <c r="A6" i="5"/>
  <c r="A5" i="5"/>
  <c r="A4" i="5"/>
  <c r="A3" i="5"/>
  <c r="A2" i="5"/>
  <c r="A1" i="5"/>
  <c r="B54" i="1"/>
  <c r="F30" i="1"/>
  <c r="B30" i="1"/>
  <c r="A30" i="1"/>
  <c r="G57" i="1"/>
  <c r="G50" i="1"/>
  <c r="G41" i="1"/>
  <c r="G35" i="1"/>
  <c r="F29" i="1"/>
  <c r="A29" i="1"/>
  <c r="D23" i="5" l="1"/>
  <c r="D17" i="5"/>
  <c r="B64" i="1"/>
  <c r="B63" i="1"/>
  <c r="B59" i="1"/>
  <c r="F62" i="1"/>
  <c r="F58" i="1"/>
  <c r="H57" i="1"/>
  <c r="F57" i="1"/>
  <c r="E57" i="1"/>
  <c r="C57" i="1"/>
  <c r="B57" i="1"/>
  <c r="F51" i="1"/>
  <c r="B55" i="1"/>
  <c r="B53" i="1"/>
  <c r="B52" i="1"/>
  <c r="H50" i="1"/>
  <c r="F50" i="1"/>
  <c r="E50" i="1"/>
  <c r="C50" i="1"/>
  <c r="B50" i="1"/>
  <c r="B47" i="1"/>
  <c r="B46" i="1"/>
  <c r="B45" i="1"/>
  <c r="B44" i="1"/>
  <c r="B43" i="1"/>
  <c r="B42" i="1"/>
  <c r="F44" i="1"/>
  <c r="F43" i="1"/>
  <c r="F42" i="1"/>
  <c r="F41" i="1"/>
  <c r="H41" i="1"/>
  <c r="E41" i="1"/>
  <c r="C41" i="1"/>
  <c r="B41" i="1"/>
  <c r="B39" i="1"/>
  <c r="B38" i="1"/>
  <c r="B36" i="1"/>
  <c r="F36" i="1"/>
  <c r="F31" i="1"/>
  <c r="F32" i="1"/>
  <c r="F33" i="1"/>
  <c r="H35" i="1"/>
  <c r="F35" i="1"/>
  <c r="E35" i="1"/>
  <c r="C35" i="1"/>
  <c r="B35" i="1"/>
  <c r="F27" i="1"/>
  <c r="E27" i="1"/>
  <c r="C27" i="1"/>
  <c r="B33" i="1"/>
  <c r="B32" i="1"/>
  <c r="B31" i="1"/>
  <c r="B28" i="1"/>
  <c r="A28" i="1"/>
  <c r="B25" i="1"/>
  <c r="A27" i="1"/>
  <c r="C19" i="1"/>
  <c r="C20" i="1"/>
  <c r="C21" i="1"/>
  <c r="C22" i="1"/>
  <c r="C23" i="1"/>
  <c r="C18" i="1"/>
  <c r="B18" i="1"/>
  <c r="C17" i="1"/>
  <c r="C15" i="1"/>
  <c r="C16" i="1"/>
  <c r="C14" i="1"/>
  <c r="C13" i="1"/>
  <c r="A9" i="1"/>
  <c r="A8" i="1"/>
  <c r="A6" i="1"/>
  <c r="A5" i="1"/>
  <c r="A2" i="1"/>
  <c r="A1" i="1"/>
  <c r="B62" i="1"/>
  <c r="A62" i="1"/>
  <c r="B58" i="1"/>
  <c r="A58" i="1"/>
  <c r="A57" i="1"/>
  <c r="B51" i="1"/>
  <c r="A51" i="1"/>
  <c r="A50" i="1"/>
  <c r="A44" i="1"/>
  <c r="A43" i="1"/>
  <c r="A42" i="1"/>
  <c r="A41" i="1"/>
  <c r="A36" i="1"/>
  <c r="A35" i="1"/>
  <c r="A33" i="1"/>
  <c r="A32" i="1"/>
  <c r="A31" i="1"/>
  <c r="B27" i="1"/>
  <c r="A25" i="3"/>
  <c r="A24" i="3"/>
  <c r="D23" i="3"/>
  <c r="A18" i="3"/>
  <c r="D17" i="3"/>
  <c r="A13" i="3"/>
  <c r="D12" i="3"/>
  <c r="E12" i="1" l="1"/>
  <c r="E12" i="5"/>
  <c r="D12" i="1"/>
  <c r="D12" i="5"/>
  <c r="A18" i="1"/>
  <c r="A18" i="5"/>
  <c r="A25" i="1"/>
  <c r="A25" i="5"/>
  <c r="C12" i="1"/>
  <c r="C12" i="5"/>
  <c r="A13" i="1"/>
  <c r="A13" i="5"/>
  <c r="A12" i="1"/>
  <c r="A12" i="5"/>
  <c r="B12" i="1"/>
  <c r="B12" i="5"/>
  <c r="A24" i="1"/>
  <c r="A24" i="5"/>
  <c r="D17" i="1"/>
  <c r="D23" i="1" l="1"/>
  <c r="D23" i="2" l="1"/>
  <c r="D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Emmenegger Peter (MP-VS-BEV-GK-GMO)</author>
    <author>Manz Martina (MP-MAE-VMA-GUE)</author>
  </authors>
  <commentList>
    <comment ref="C13" authorId="0" shapeId="0" xr:uid="{1879C3E8-F0AB-4AE6-B155-E81826A091A7}">
      <text>
        <r>
          <rPr>
            <sz val="9"/>
            <color indexed="81"/>
            <rFont val="Segoe UI"/>
            <family val="2"/>
          </rPr>
          <t>Il trasporto privato motorizzato (MIT) si riferisce al traffico causato da veicoli privati motorizzati. Sono compresi auto, moto, scooter e veicoli simili utilizzati dai singoli per spostarsi.</t>
        </r>
      </text>
    </comment>
    <comment ref="C14" authorId="0" shapeId="0" xr:uid="{934C0B10-98D8-4CE2-95D6-8D6FB64E2B57}">
      <text>
        <r>
          <rPr>
            <sz val="9"/>
            <color indexed="81"/>
            <rFont val="Segoe UI"/>
            <family val="2"/>
          </rPr>
          <t>Il trasporto pubblico (TP), noto anche come trasporto pubblico locale (TPL), comprende tutti i mezzi di trasporto a disposizione del pubblico e gestiti con orari e percorsi fissi.</t>
        </r>
      </text>
    </comment>
    <comment ref="B28" authorId="0" shapeId="0" xr:uid="{3FCACF9D-8259-4A93-A658-107910DBEAA9}">
      <text>
        <r>
          <rPr>
            <sz val="9"/>
            <color indexed="81"/>
            <rFont val="Segoe UI"/>
            <family val="2"/>
          </rPr>
          <t xml:space="preserve">Un piano di mobilità è un piano strategico finalizzato a rendere la mobilità dei collaboratori e la logistica aziendale più efficiente, sostenibile e conveniente. Comprende diverse misure e strategie volte a ottimizzare il traffico da e verso il posto di lavoro e all’interno dell’azienda. Un piano di mobilità ben ponderato può non solo ridurre l’impatto ambientale, ma anche migliorare la soddisfazione e la salute del personale e ridurre i costi. Aspetti centrali:
- Traffico pendolare: 
Promozione del car pooling, utilizzo dei trasporti pubblici, messa a disposizione di posteggi per biciclette e docce, e in generale incentivi per mezzi di trasporto rispettosi dell’ambiente.
- Viaggi di servizio (viaggi di servizio): 
Ottimizzare i viaggi d’affari con le videoconferenze, utilizzare il treno e altri mezzi di trasporto rispettosi dell’ambiente.
- Gestione della flotta: 
Gestione efficiente del parco veicoli aziendale, utilizzo di veicoli elettrici o ibridi e formazione degli autisti a guida parsimoniosa.
- Infrastruttura: 
Approntamento di infrastrutture di ricarica per veicoli elettrici, posteggi sicuri per biciclette e buoni collegamenti con i trasporti pubblici.
Riduzione dell’impronta di CO2 attraverso una riduzione progressiva del saldo netto pari a zero entro il 2050 e obiettivi intermedi in base agli artt. 4/5 della legge sul clima.
</t>
        </r>
      </text>
    </comment>
    <comment ref="B31" authorId="0" shapeId="0" xr:uid="{BB85E2DE-3827-45BE-99AE-613650C278BF}">
      <text>
        <r>
          <rPr>
            <sz val="9"/>
            <color indexed="81"/>
            <rFont val="Segoe UI"/>
            <family val="2"/>
          </rPr>
          <t xml:space="preserve">Per reporting sulla CO2 si intende la raccolta, la documentazione e il reporting sistematici delle emissioni di anidride carbonica (CO2) di un’azienda o di un’organizzazione. L’obiettivo è quantificare la quantità di gas a effetto serra emessi e di presentarla in modo trasparente. Nell’ambito di questa iniziativa, il reporting riguarda lo scope 3 con le categorie 6 e 7 (Viaggi d’affari e pendolarismo). Aspetti importanti del reporting sulla CO2:
- Registrazione delle emissioni nel settore della mobilità Scope 3: Implementare l’identificazione e la misurazione delle emissioni di CO2. Definire obiettivi concreti orientati all’efficacia per la riduzione di CO2.
- Rendicontazione: creazione di rapporti che illustrino dettagliatamente le emissioni registrate. Questi rapporti possono essere utilizzati internamente per il monitoraggio e la gestione o comunicati esternamente a parti interessate, come investitori, clienti e autorità di regolamentazione.
- Obiettivi e misure: «Implementazione di misure che esercitano un impatto nel settore della mobilità e direzione dell’abbassamento netto delle emissioni pari a zero. Evidenziazione delle misure e dei relativi effetti ogni 3 anni (per le aziende che aderiscono a MoveSmart nel 2026 / 2027, per la prima volta nel 2030).»
- Trasparenza e tracciabilità: Garanzia che i dati e i rapporti siano trasparenti e tracciabili, per infondere fiducia negli stakeholder.
</t>
        </r>
      </text>
    </comment>
    <comment ref="B36" authorId="1" shapeId="0" xr:uid="{95052DAF-0CF8-4EB4-86E9-7DF0FDB40BCA}">
      <text>
        <r>
          <rPr>
            <sz val="9"/>
            <color indexed="81"/>
            <rFont val="Segoe UI"/>
            <family val="2"/>
          </rPr>
          <t>Um diese Frage mit "Ja" beantworten zu können müssen alle aufgeführten Punkte im Unternehmen umgesetzt sein.</t>
        </r>
      </text>
    </comment>
    <comment ref="B64" authorId="1" shapeId="0" xr:uid="{40F738EB-8E23-4405-85CB-1B552E85BC30}">
      <text>
        <r>
          <rPr>
            <sz val="9"/>
            <color indexed="81"/>
            <rFont val="Segoe UI"/>
            <family val="2"/>
          </rPr>
          <t>TIM sta per trasporto individuale motorizzato.
Nel contesto della mobilità e della pianificazione del traffico, il TIM designa l’utilizzo di veicoli privati a motore, in particolare:
- automobili (auto)
- Motociclette
- Scooter con motore termico o a trazione elettrica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Emmenegger Peter (MP-VS-BEV-GK-GMO)</author>
  </authors>
  <commentList>
    <comment ref="C13" authorId="0" shapeId="0" xr:uid="{DA0DF19D-6FB9-4885-BCE6-875B8A5C1146}">
      <text>
        <r>
          <rPr>
            <sz val="9"/>
            <color indexed="81"/>
            <rFont val="Segoe UI"/>
            <family val="2"/>
          </rPr>
          <t>Il trasporto privato motorizzato (MIT) si riferisce al traffico causato da veicoli privati motorizzati. Sono compresi auto, moto, scooter e veicoli simili utilizzati dai singoli per spostarsi.</t>
        </r>
      </text>
    </comment>
    <comment ref="C14" authorId="0" shapeId="0" xr:uid="{F5650CAE-9A98-4BE1-830E-7DEF217C5896}">
      <text>
        <r>
          <rPr>
            <sz val="9"/>
            <color indexed="81"/>
            <rFont val="Segoe UI"/>
            <family val="2"/>
          </rPr>
          <t>Il trasporto pubblico (TP), noto anche come trasporto pubblico locale (TPL), comprende tutti i mezzi di trasporto a disposizione del pubblico e gestiti con orari e percorsi fissi.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Manz Martina (MP-MAE-VMA-GUE)</author>
  </authors>
  <commentList>
    <comment ref="C13" authorId="0" shapeId="0" xr:uid="{92EFE0D0-2E4F-4458-B150-19A99E433189}">
      <text>
        <r>
          <rPr>
            <sz val="9"/>
            <color indexed="81"/>
            <rFont val="Segoe UI"/>
            <family val="2"/>
          </rPr>
          <t>Il trasporto privato motorizzato (MIV) si riferisce al traffico causato da veicoli privati motorizzati. Sono compresi auto, moto, scooter e veicoli simili utilizzati dai singoli per spostarsi.</t>
        </r>
      </text>
    </comment>
    <comment ref="C14" authorId="0" shapeId="0" xr:uid="{7C02072E-BA95-444E-BA63-5B4FE7A97D17}">
      <text>
        <r>
          <rPr>
            <sz val="9"/>
            <color indexed="81"/>
            <rFont val="Segoe UI"/>
            <family val="2"/>
          </rPr>
          <t>Il trasporto pubblico (PT), noto anche come trasporto pubblico locale (TPL), comprende tutti i mezzi di trasporto a disposizione del pubblico e gestiti con orari e percorsi fissi.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Manz Martina (MP-MAE-VMA-GUE)</author>
  </authors>
  <commentList>
    <comment ref="C13" authorId="0" shapeId="0" xr:uid="{8E1FBD63-B6DA-4B12-A686-D1A8A6A643BD}">
      <text>
        <r>
          <rPr>
            <sz val="9"/>
            <color indexed="81"/>
            <rFont val="Segoe UI"/>
            <family val="2"/>
          </rPr>
          <t>Il trasporto privato motorizzato (MIV) si riferisce al traffico causato da veicoli privati motorizzati. Sono compresi auto, moto, scooter e veicoli simili utilizzati dai singoli per spostarsi.</t>
        </r>
      </text>
    </comment>
    <comment ref="C14" authorId="0" shapeId="0" xr:uid="{C36557F4-010A-425C-8F57-A76B18E90CCB}">
      <text>
        <r>
          <rPr>
            <sz val="9"/>
            <color indexed="81"/>
            <rFont val="Segoe UI"/>
            <family val="2"/>
          </rPr>
          <t>Il trasporto pubblico (PT), noto anche come trasporto pubblico locale (TPL), comprende tutti i mezzi di trasporto a disposizione del pubblico e gestiti con orari e percorsi fissi.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<sst xmlns="http://schemas.openxmlformats.org/spreadsheetml/2006/main" count="323" uniqueCount="202">
  <si>
    <t>Iniziativa "MoveSmart: per una mobilità aziendale semplice e sostenibile" - mobility check Livello I</t>
  </si>
  <si>
    <t>Istruzioni: per le spiegazioni, fare riferimento al testo nelle singole celle, contrassegnate da un angolo rosso ("mouse-over").</t>
  </si>
  <si>
    <t>Dettagli contatto</t>
  </si>
  <si>
    <t>Nome dell'impresa</t>
  </si>
  <si>
    <t>Posizione e codice postale della sede centrale</t>
  </si>
  <si>
    <t>Nome, funzione ed e-mail della persona responsabile della mobilità</t>
  </si>
  <si>
    <t>Informazioni generali</t>
  </si>
  <si>
    <t>Numero di collaboratrici e collaboratori</t>
  </si>
  <si>
    <t>Indicare nella colonna a destra se la dichiarazione in questione riguarda i dati 
a) dell’impresa totale svizzera.
b) della sede centrale in Svizzera.
c) una succursale/succursale in Svizzera.
d) una società affiliata in Svizzera.</t>
  </si>
  <si>
    <t>N</t>
  </si>
  <si>
    <t>Ripartizione modale</t>
  </si>
  <si>
    <t>mezzo</t>
  </si>
  <si>
    <t>Osservazioni</t>
  </si>
  <si>
    <t>Secondo la sua stima qual è la percentuale di diversi mezzi di trasporto utilizzati dal suo personale principalmente per spostarsi dal luogo di domicilio all’azienda?</t>
  </si>
  <si>
    <t>MIT (auto, moto/scooter)</t>
  </si>
  <si>
    <t>TP</t>
  </si>
  <si>
    <t>Trasporto attivo - Bicicletta</t>
  </si>
  <si>
    <t>Trasporto attivo - Pedoni</t>
  </si>
  <si>
    <t xml:space="preserve">Obiettivo totale 100 % </t>
  </si>
  <si>
    <t xml:space="preserve">Indica la percentuale di mezzi di trasporto utilizzati dal tuo personale per i viaggi d’affari (incl. il conteggio delle spese). </t>
  </si>
  <si>
    <t>L'aereo</t>
  </si>
  <si>
    <t>I dati della domanda 1 sono stati raccolti o stimati (ad es. per il sondaggio tra i collaboratori)? Se i dati sono basati su una stima, inserire le ipotesi sulla stima nel campo «Osservazioni».</t>
  </si>
  <si>
    <t>I dati inseriti nella domanda 2 sono stati raccolti o stimati (es. giustificativi delle spese, tool per il conteggio delle spese)? Se i dati sono basati su una stima, inserire le ipotesi sulla stima nel campo «Osservazioni».</t>
  </si>
  <si>
    <t>Aspetti generali</t>
  </si>
  <si>
    <t>Risposta</t>
  </si>
  <si>
    <t xml:space="preserve">Misura
</t>
  </si>
  <si>
    <t>Grado di impegno Livello I</t>
  </si>
  <si>
    <t>Sono disponibili documenti/giustificativi/direttive per la stesura del rapporto?</t>
  </si>
  <si>
    <t>Commenti</t>
  </si>
  <si>
    <t xml:space="preserve">La vostra azienda dispone già di un piano di mobilità? </t>
  </si>
  <si>
    <t>Redazione di un concetto di mobilità. Per i dettagli e il contenuto si veda il regolamento MoveSmart:
•    Capitolo 3.2 / punto (c1)</t>
  </si>
  <si>
    <t>obbligatorio</t>
  </si>
  <si>
    <t>Il suo piano di mobilità prevede obiettivi concreti per la riduzione delle emissioni di CO₂ derivanti dai viaggi d’affari e dal pendolarismo, incluso un percorso di riduzione progressiva definito e misure corrispondenti? In caso affermativo, la preghiamo di indicare nella colonna H (Osservazioni) entro quando la sua azienda raggiungerà il saldo netto zero in base agli obiettivi definiti e con quali misure verrà attuato questo obiettivo.</t>
  </si>
  <si>
    <t>Stabilire obiettivi concreti e redigere un piano di misure. Per dettagli e contenuto vedere il regolamento MoveSmart: 
•    Capitolo 3.2 / punti (c2) e (c3)
•    Capitolo 8</t>
  </si>
  <si>
    <t xml:space="preserve">Se nella sua azienda sono già state definite delle misure ai sensi della domanda 6, le sono state attuate o sono già state attuate? La preghiamo di annotare brevemente le misure nella colonna H «Osservazioni». </t>
  </si>
  <si>
    <t>Avviare l’attuazione delle misure definite alla domanda 6</t>
  </si>
  <si>
    <t xml:space="preserve">La vostra azienda redige un reporting sulle emissioni di CO2 nel settore della mobilità? </t>
  </si>
  <si>
    <r>
      <t>Reporting sulla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Per dettagli e contenuto si veda il regolamento MoveSmart:
•    Capitolo 3.2 / punti (d1) e (d2)
•    Capitolo 8</t>
    </r>
  </si>
  <si>
    <t xml:space="preserve">Se i vostri collaboratori hanno a disposizione parcheggi, avete già introdotto una gestione dei parcheggi con regolamento completo? </t>
  </si>
  <si>
    <t xml:space="preserve">Introduzione di una gestione dei parcheggi.
Per dettagli e contenuto vedere il regolamento:
•    Capitolo 3.2, sottocategoria (e1) </t>
  </si>
  <si>
    <t>La sua azienda ha già istituzionalizzato corsi di formazione sulla mobilità sostenibile?</t>
  </si>
  <si>
    <t>Istituzionalizzare le formazioni sulla mobilità sostenibile nell’azienda. Per i dettagli e il contenuto vedere il regolamento MoveSmart:
•    Capitolo 3.2, punto (g4)</t>
  </si>
  <si>
    <t>facoltativo</t>
  </si>
  <si>
    <t xml:space="preserve">Organizzazione del lavoro </t>
  </si>
  <si>
    <t xml:space="preserve">Sono disponibili documenti/giustificativi/direttive per la stesura del rapporto? </t>
  </si>
  <si>
    <t>Selezionare nelle seguenti righe 37 e 38 i punti che sono già stati implementati nei suoi regolamenti relativamente al lavoro flessibile in termini di luogo e orario. Questo criterio viene considerato soddisfatto solo se tutti i punti sono stati implementati.</t>
  </si>
  <si>
    <t xml:space="preserve">•   	Videoconferenze come alternativa </t>
  </si>
  <si>
    <t xml:space="preserve">Integrare la misura nel regolamento aziendale. 
V. regolamento MoveSmart:
•    Punto 3.2, sottocategoria (g3) </t>
  </si>
  <si>
    <t>•   	Tempo di viaggio produttivo = tempo di lavoro</t>
  </si>
  <si>
    <t>•   	Lavoro in sedi terze (ad es. coworking)</t>
  </si>
  <si>
    <t>Viaggi d'affari</t>
  </si>
  <si>
    <t>Nella sua azienda si rinuncia sistematicamente ai voli per i viaggi d’affari se la destinazione può essere raggiunta in treno entro 6 ore dal confine nazionale dalle principali stazioni di partenza in Svizzera alla stazione principale della destinazione finale?</t>
  </si>
  <si>
    <t>Introdurre regolamento con l’istruzione relativa alla larga rinuncia ai viaggi in aereo. 
V. regolamento MoveSmart:
•    Punto 3.2, sottocategoria (f1)</t>
  </si>
  <si>
    <t>I suoi collaboratori e collaboratrici utilizzano prevalentemente i trasporti pubblici per i viaggi di lavoro (&gt; 50%) oppure la sua azienda offre altre opzioni di mobilità sostenibili (veicoli elettrici/ibridi, e-bike, carsharing con auto elettrica) al posto dei veicoli aziendali convenzionali (a combustibili fossili)?</t>
  </si>
  <si>
    <t>Mettere a disposizione nell’azienda opzioni di mobilità sostenibile economicamente equivalenti al posto dei veicoli aziendali o in aggiunta ai veicoli aziendali (ad es. mobilità combinata, trasporti pubblici, traffico lento, budget per la mobilità multimodale).
V. regolamento MoveSmart:
•    Punto 3.2, sottocategoria (g1)</t>
  </si>
  <si>
    <t>Nelle seguenti righe 45-47 seleziona i punti che sono già stati implementati nei tuoi regolamenti. Questo criterio viene considerato soddisfatto solo se tutti i punti sono stati implementati.</t>
  </si>
  <si>
    <t>conta come misura opzionale con i punti di cui sopra</t>
  </si>
  <si>
    <t>•   	Trasporti pubblici, traffico attivo (pedone + bicicletta) e mobilità elettrica sono nettamente preferiti al trasporto individuale convenzionale motorizzato</t>
  </si>
  <si>
    <t xml:space="preserve">Integrare/inizializzare il regolamento con il punto «trasporti pubblici, spostamenti attivi (pedoni + bici) e la mobilità elettrica sono nettamente preferibili al trasporto individuale convenzionale motorizzato».
V. regolamento MoveSmart:
•    Punto 3.2, sottocategoria (g2) </t>
  </si>
  <si>
    <t>•   	Indennità standard per le spese per l’auto in base ai costi dei trasporti pubblici, non chilometricamente</t>
  </si>
  <si>
    <t xml:space="preserve">Inizializzare il regolamento con il punto «Rimborso spese per l’auto come standard in base ai costi dei trasporti pubblici, non chilometricamente.
V. regolamento MoveSmart:
•    Punto 3.2, sottocategoria (g2) </t>
  </si>
  <si>
    <t>•   	Utilizzo di auto a noleggio o in leasing con forme di propulsione sostenibili</t>
  </si>
  <si>
    <t>Avviare il regolamento con il punto «Utilizzo di auto a noleggio o in leasing a forme di propulsione sostenibili».
V. regolamento MoveSmart:
•    Punto 3.2, sottocategoria (g2)</t>
  </si>
  <si>
    <t>•   	Possibilità di lavorare con flessibilità in termini di luogo e orari</t>
  </si>
  <si>
    <t>Inizializzare il regolamento puntando sul punto «Lavoro flessibile in termini di luogo/orario».
V. regolamento MoveSmart:
•    Punto 3.2, sottocategoria (g2)</t>
  </si>
  <si>
    <t>Comportamento del pendolo</t>
  </si>
  <si>
    <t>Seleziona nelle righe 51-54 i punti già implementati nei tuoi regolamenti per indirizzare i collaboratori verso una mobilità pendolare sostenibile. Questo criterio viene considerato soddisfatto solo se tutti i punti sono implementati.</t>
  </si>
  <si>
    <t>•   	Partecipazione finanziaria alla mobilità combinata (ad es. contributo per l’abbonamento P+R, budget per la mobilità)</t>
  </si>
  <si>
    <t xml:space="preserve">Integrare la misura nel regolamento aziendale. 
V. regolamento MoveSmart:
•    Punto 3.2, sottocategoria (h1) </t>
  </si>
  <si>
    <t>•   	Partecipazione finanziaria all’utilizzo dei trasporti pubblici (ad es. contributo per abbonamenti, AG, abbonamenti per le aziende, abbonamenti per apprendisti)</t>
  </si>
  <si>
    <t>•   	Partecipazione finanziaria ai trasporti attivi (ad es. sharing pubblico di biciclette o bici elettrica personale)</t>
  </si>
  <si>
    <t>•	   Rinuncia ai parcheggi gratuiti nell’area aziendale, salvo eccezioni motivate</t>
  </si>
  <si>
    <t>Trasporto attivo</t>
  </si>
  <si>
    <t>Selezionate nelle righe 58-60 le strutture di cui la vostra azienda dispone già per promuovere il traffico attivo da pendolari nelle abitudini del personale. Questo criterio viene considerato soddisfatto solo se tutti i punti sono implementati.</t>
  </si>
  <si>
    <t>•   	Docce e spogliatoi per ciclisti</t>
  </si>
  <si>
    <t xml:space="preserve">Allestimento di docce e spogliatoi per ciclisti.
V. regolamento MoveSmart:
•    Punto 3.2, sottocategoria (h2) </t>
  </si>
  <si>
    <t xml:space="preserve">•   	Posteggi per biciclette coperti e possibilmente chiudibili </t>
  </si>
  <si>
    <t xml:space="preserve">Messa a disposizione di posteggi per biciclette, coperti e possibilmente con chiusura.
V. regolamento MoveSmart:
•    Punto 3.2, sottocategoria (h2) </t>
  </si>
  <si>
    <t>•   	Almeno un’altra misura aggiuntiva 
Esempi: Possibilità di riparazione nelle aree aziendali / acquisto e manutenzione di biciclette aziendali / partnership con negozi di biciclette locali / incentivi o premi per il personale che utilizza regolarmente la bicicletta ecc.)</t>
  </si>
  <si>
    <t xml:space="preserve">Attuare un’ulteriore misura per promuovere il traffico attivo. 
V. regolamento MoveSmart:
•    Punto 3.2, sottocategoria (h2) </t>
  </si>
  <si>
    <t>Nelle righe 62-64 indichi se ha già adottato la misura in questione per sensibilizzare il personale sull’argomento della mobilità aziendale. Tale criterio viene considerato soddisfatto solo se tutti i punti sono stati implementati.</t>
  </si>
  <si>
    <t>•   	Misure di comunicazione annuali ricorrenti (offerte e materiale formativo, newsletter, best practice, iniziative ecc.)</t>
  </si>
  <si>
    <t xml:space="preserve">Istituzionalizzare le misure di comunicazione annuali.
V. regolamento MoveSmart:
•    Punto 3.2, sottocategoria (h3) </t>
  </si>
  <si>
    <t>•   	Almeno ogni due anni Iniziative di mobilità (es. bike-to-work, organizzazione della giornata della mobilità ecc.)</t>
  </si>
  <si>
    <t xml:space="preserve">Istituzionalizzare le azioni di mobilità.
V. regolamento MoveSmart:
•    Punto 3.2, sottocategoria (h3) </t>
  </si>
  <si>
    <t>Iniziativa "MoveSmart: per una mobilità aziendale semplice e sostenibile" - mobility check Livello II</t>
  </si>
  <si>
    <t>Indicare nelle seguenti righe 29 e 30 se i punti menzionati relativi all’integrazione del piano di mobilità come processo di gestione per un saldo netto pari a zero entro il 2040. Tale criterio viene considerato soddisfatto solo se tutti i punti sono stati implementati.</t>
  </si>
  <si>
    <t>La sua azienda dispone di una governance strutturata per l’attuazione del piano di mobilità (ad es. misure di comunicazione, direttive interne, competenze, formazioni o campagne informative)?</t>
  </si>
  <si>
    <t xml:space="preserve">• Definire la governance delle responsabilità
• Costruire una struttura di governance e integrarla nella strategia aziendale
• Sviluppare direttive e processi
•     Consolidare il monitoraggio e il reporting
• Sviluppare una strategia di comunicazione interna
V. regolamento MoveSmart: 
•    Capitolo 3.2 / punti (i1) </t>
  </si>
  <si>
    <t xml:space="preserve">La ripartizione modale viene rilevata e documentata almeno con la frequenza del reporting sulle emissioni di CO2? </t>
  </si>
  <si>
    <t>Rilevare e documentare la ripartizione modale. V. regolamento MoveSmart:
•    Capitolo 3.2 / punti (i1)</t>
  </si>
  <si>
    <t>Indicare nelle successive righe 32 e 33 se i punti menzionati relativi all’integrazione del piano di mobilità come processo di gestione per un saldo netto pari a zero entro il 2040. Tale criterio viene considerato soddisfatto solo se tutti i punti sono stati implementati.</t>
  </si>
  <si>
    <t xml:space="preserve">La riduzione progressiva delle emissioni di CO2 fino allo zero netto entro il 2040 per quanto riguarda la mobilità è stata definita ed è oggetto di rapporti? </t>
  </si>
  <si>
    <t>Definire la riduzione progressiva delle emissioni di CO2 fino a un saldo netto pari a zero entro il 2040 e riferire sui relativi rapporti. V. regolamento MoveSmart:
•    Capitolo 3.2 / punti (i2)</t>
  </si>
  <si>
    <t xml:space="preserve">La rendicontazione pubblica relativa alla riduzione progressiva di CO2 definita è conforme almeno alle prescrizioni normative? 
</t>
  </si>
  <si>
    <t>Rendicontazione pubblica come minimo in conformità alle disposizioni normative. V. regolamento MoveSmart:
•    Capitolo 3.2, punto (i2)</t>
  </si>
  <si>
    <t xml:space="preserve">I parcheggi vengono assegnati ai collaboratori almeno a prezzi di mercato locali? </t>
  </si>
  <si>
    <t xml:space="preserve">Se disponibili, i parcheggi saranno assegnati almeno ai prezzi di mercato locali, con riserva di eccezioni motivate. V. regolamento MoveSmart:
•    Capitolo 3.2 / punti (j1) </t>
  </si>
  <si>
    <t>Nelle righe seguenti 34-36 indicare quali punti sono già stati implementati in relazione alle misure di mobilità sostenibile. Questo criterio viene considerato soddisfatto solo se tutti i punti sono stati implementati.</t>
  </si>
  <si>
    <t xml:space="preserve">Secondo il vostro piano di mobilità, è già previsto l’acquisto esclusivo di autovetture e veicoli utilitari a propulsione non fossile a partire dal 2030? </t>
  </si>
  <si>
    <t xml:space="preserve">Integrazione del punto «Acquisto esclusivo di autovetture e veicoli utilitari a propulsione non fossile a partire dal 2030» nel piano di mobilità.
V. regolamento MoveSmart:
•    Capitolo 3.2 / punti (j2) </t>
  </si>
  <si>
    <t>Il loro piano di mobilità prevede l’attuazione della neutralità di CO2 della propria flotta entro il 2040?</t>
  </si>
  <si>
    <t xml:space="preserve">Integrazione nel piano di mobilità del punto «neutralità CO2 della propria flotta entro il 2040».
V. regolamento MoveSmart:
•    Capitolo 3.2 / punti (j2) </t>
  </si>
  <si>
    <t>Droptown 1</t>
  </si>
  <si>
    <t>Si</t>
  </si>
  <si>
    <t>No</t>
  </si>
  <si>
    <t>Non ci sono parcheggi disponibili</t>
  </si>
  <si>
    <t>Droptown 2</t>
  </si>
  <si>
    <t>Stimato</t>
  </si>
  <si>
    <t>Rilevato</t>
  </si>
  <si>
    <t>Droptown 3</t>
  </si>
  <si>
    <t>Già attuata</t>
  </si>
  <si>
    <t>In fase di attuazione</t>
  </si>
  <si>
    <t>Ancora nessuna misura definita</t>
  </si>
  <si>
    <t>Droptown 4</t>
  </si>
  <si>
    <t>Disponibilità completa della documentazione per il reporting</t>
  </si>
  <si>
    <t>Documentazione per il reporting disponibile in parte</t>
  </si>
  <si>
    <t>Non è ancora disponibile alcuna documentazione per la stesura del rapporto</t>
  </si>
  <si>
    <t>Ja</t>
  </si>
  <si>
    <t>geschätzt</t>
  </si>
  <si>
    <t>Bereits umgesetzt</t>
  </si>
  <si>
    <t>Nein</t>
  </si>
  <si>
    <t>erhoben</t>
  </si>
  <si>
    <t>In Umsetzung</t>
  </si>
  <si>
    <t>Noch keine Massnahmen definiert</t>
  </si>
  <si>
    <t>Nr</t>
  </si>
  <si>
    <t>Modalsplit</t>
  </si>
  <si>
    <t>Verkehrsmittel</t>
  </si>
  <si>
    <t>%</t>
  </si>
  <si>
    <t>Bemerkungen</t>
  </si>
  <si>
    <t>Wie hoch schätzen Sie den prozentualen Anteil der verschiedenen Verkehrsmittel ein, die von Ihren Mitarbeitenden hauptsächlich für das Pendeln vom Wohnort zum Unternehmen genutzt werden?</t>
  </si>
  <si>
    <t>MIV (Auto, Motorräder/Roller)</t>
  </si>
  <si>
    <t>ÖV</t>
  </si>
  <si>
    <t>Aktiv-Verkehr - Velo</t>
  </si>
  <si>
    <t>Aktiv-Verkehr - Fussgänger</t>
  </si>
  <si>
    <t xml:space="preserve">Total Soll 100 % </t>
  </si>
  <si>
    <t>Wie hoch schätzen Sie den prozentualen Anteil der verschiedenen Verkehrsmittel ein, die von Ihren Mitarbeitenden hauptsächlich für Geschäftsreisen genutzt werden?</t>
  </si>
  <si>
    <t>Flugzeug</t>
  </si>
  <si>
    <t>Wurden die in der Frage 1 eingetragenen Angaben geschätzt oder erhoben (z.B. Mitarbeiterumfrage)?</t>
  </si>
  <si>
    <t>Wurden die in der Frage 2 eingetragenen Angaben geschätzt oder erhoben (z.B. Mitarbeiterumfrage)?</t>
  </si>
  <si>
    <t>Allgemeines</t>
  </si>
  <si>
    <t>Antwort bei Droptown-Auswahl "Nein"</t>
  </si>
  <si>
    <t>Verfügt Ihr Unternehmen bereits über ein Mobilitätskonzept und konkreten Zielen inkl. CO2-Absenkpfad? Falls ja, tragen Sie bitte in der Spalte G "Bemerkungen" ein, bis wann ihr Unternehmen gemäss ihren definierten Zielen den Wert Netto-Null erreicht.</t>
  </si>
  <si>
    <t>Mobilitätskonzept erstellen / Detaillierte Mobilitäts-Analyse durchführen, Potenziale identifizieren und konkrete Ziele inkl. Absenkpfad CO2 festlegen</t>
  </si>
  <si>
    <t xml:space="preserve">Wird in Ihrem Unternehmen ein CO2-Reporting im Bereich Mobilität erstellt? </t>
  </si>
  <si>
    <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Reporting implementieren</t>
    </r>
  </si>
  <si>
    <r>
      <t xml:space="preserve">Wurden in Ihrem Unternehmen Massnahmen zur konkreten Reduktion des CO2-Ausstosses im Bereich Mobilität definiert? </t>
    </r>
    <r>
      <rPr>
        <strike/>
        <sz val="10"/>
        <color rgb="FFFF0000"/>
        <rFont val="Arial"/>
        <family val="2"/>
      </rPr>
      <t>Falls ja, bitte die  Massnahmen in der Spalte G "Bemerkungen" stichwortartig erfassen.</t>
    </r>
    <r>
      <rPr>
        <sz val="10"/>
        <color rgb="FFFF0000"/>
        <rFont val="Arial"/>
        <family val="2"/>
      </rPr>
      <t xml:space="preserve"> </t>
    </r>
  </si>
  <si>
    <r>
      <t>Unternehmensspezifische Reduktionsziele mit den Etappen 2030 und 2040</t>
    </r>
    <r>
      <rPr>
        <vertAlign val="superscript"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sowie Massnahmen zur konkreten Reduktion des CO</t>
    </r>
    <r>
      <rPr>
        <vertAlign val="subscript"/>
        <sz val="10"/>
        <color rgb="FFFF0000"/>
        <rFont val="Arial"/>
        <family val="2"/>
      </rPr>
      <t>2</t>
    </r>
    <r>
      <rPr>
        <sz val="10"/>
        <color rgb="FFFF0000"/>
        <rFont val="Arial"/>
        <family val="2"/>
      </rPr>
      <t xml:space="preserve">-Ausstosses im Bereich Mobilität definieren.
</t>
    </r>
  </si>
  <si>
    <t xml:space="preserve">Falls bei Ihrem Unternehmen gemäss Frage 7 Massnahmen definiert wurden, sind diese in Umsetzung oder bereits umgesetzt? Bitte die Massnahmen in der Spalte G "Bemerkungen" stichwortartigerfassen. </t>
  </si>
  <si>
    <t xml:space="preserve">Umsetzung der in Punkt 7 definierten Massnahmen anstossen
</t>
  </si>
  <si>
    <t xml:space="preserve">Falls Ihren Mitarbeitenden Parkplätze zur Verfügung stehen, haben Sie bereits ein Parkplatz-Management inkl. Reglement eingeführt? </t>
  </si>
  <si>
    <t>Einführung eines Parkplatz-Managements inkl. Reglement 
z.B. Vergabe von Mitarbeitenden-Parkplätze nach Kriterien, Sperrkreise, dynamische Nutzung etc.</t>
  </si>
  <si>
    <t>Wurden in Ihrem Unternehmen bereits Schulungen zur nachhaltigen Mobilität institutionalisiert?</t>
  </si>
  <si>
    <r>
      <t xml:space="preserve">Schulungen zu nachhaltiger Mobilität im Unternehmen institutionalisieren 
(z.B. Eco-Drive für Chauffeure </t>
    </r>
    <r>
      <rPr>
        <sz val="10"/>
        <color rgb="FFFF0000"/>
        <rFont val="Arial"/>
        <family val="2"/>
      </rPr>
      <t>oder</t>
    </r>
    <r>
      <rPr>
        <sz val="10"/>
        <color theme="1"/>
        <rFont val="Arial"/>
        <family val="2"/>
      </rPr>
      <t xml:space="preserve"> Vielfahrer, </t>
    </r>
    <r>
      <rPr>
        <sz val="10"/>
        <color rgb="FFFF0000"/>
        <rFont val="Arial"/>
        <family val="2"/>
      </rPr>
      <t>Mobilitätsverhalten im Alltag (z.B. Verfügbarkeit öV bei der Arbeitsstätte), CO</t>
    </r>
    <r>
      <rPr>
        <vertAlign val="subscript"/>
        <sz val="10"/>
        <color rgb="FFFF0000"/>
        <rFont val="Arial"/>
        <family val="2"/>
      </rPr>
      <t>2</t>
    </r>
    <r>
      <rPr>
        <sz val="10"/>
        <color rgb="FFFF0000"/>
        <rFont val="Arial"/>
        <family val="2"/>
      </rPr>
      <t>-Fussabdruck verstehen und reduzieren (Einfluss geschäftliche Mobilität auf CO</t>
    </r>
    <r>
      <rPr>
        <vertAlign val="subscript"/>
        <sz val="10"/>
        <color rgb="FFFF0000"/>
        <rFont val="Arial"/>
        <family val="2"/>
      </rPr>
      <t>2</t>
    </r>
    <r>
      <rPr>
        <sz val="10"/>
        <color rgb="FFFF0000"/>
        <rFont val="Arial"/>
        <family val="2"/>
      </rPr>
      <t>-Emissionen.</t>
    </r>
    <r>
      <rPr>
        <sz val="10"/>
        <color theme="1"/>
        <rFont val="Arial"/>
        <family val="2"/>
      </rPr>
      <t xml:space="preserve">) </t>
    </r>
  </si>
  <si>
    <t>Nr.</t>
  </si>
  <si>
    <t>Arbeitsorganisation</t>
  </si>
  <si>
    <t>Wählen Sie in den folgenden Zeilen 37 &amp; 38 die Punkte an, welche bezüglich orts-/zeitflexblem Arbeiten bereits in Ihren Reglementen implementiert sind. Dieses Kriterium gilt nur als erreicht, wenn sämtliche Punkte implementiert sind.</t>
  </si>
  <si>
    <t>•   	Produktive Reisezeit = Arbeitszeit</t>
  </si>
  <si>
    <t>Reglement zu orts-/zeitflexiblem Arbeiten um den Punkt " Anrechnung produktive Reisezeit = Arbeitszeit" erweitern.</t>
  </si>
  <si>
    <t>•   	Arbeiten an Dritt-Standorten (z.B. Co-Working)</t>
  </si>
  <si>
    <t>Reglement zu orts-/zeitflexiblem Arbeiten um den Punkt " Akzeptanz Arbeitszeit an Dritt-Standorten (z.B. Co-Working)" erweitern.</t>
  </si>
  <si>
    <t>Geschäftliche Reisen</t>
  </si>
  <si>
    <t>Wird in ihrem Unternehmen für Geschäftsreisen bereits konsequent auf Flüge verzichtet, wenn die Destination per Zug innerhalb 5h ab Landesgrenze erreichbar ist?</t>
  </si>
  <si>
    <t xml:space="preserve">Reglement einführen mit der Weisung zum Verzicht auf Flugreisen, wenn Zieldestination innerhalb 5h ab Grenze erreichbar ist </t>
  </si>
  <si>
    <t>Nutzen Ihre Mitarbeitenden für Dienstreisen mehrheitlich (&gt; 50%) oder ausschließlich öffentliche Verkehrsmittel oder andere nachhaltige Mobilitätsmöglichkeiten anstelle von konventionell (fossil) betriebenen Geschäftsfahrzeugen?</t>
  </si>
  <si>
    <t>Anstelle oder ergänzend zu Geschäftsfahrzeug mind. finanziell gleichwertige nachhaltige Mobilitätsoptionen im Betrieb zur Verfügung stellen (z. B. kombinierte Mobilität, öV, LV, multimodales Mobilitätsbudget).</t>
  </si>
  <si>
    <t>Wählen Sie in den folgenden Zeilen 45-47 die Punkte an, welche bereits in Ihren Reglementen implementiert sind. Dieses Kriterium gilt nur als erreicht, wenn sämtliche Punkte implementiert sind.</t>
  </si>
  <si>
    <t xml:space="preserve">•   	Videokonferenzen als Alternative </t>
  </si>
  <si>
    <t>Reglement mit dem Punkt "Videokonferenzen als Alternative" initialisieren.</t>
  </si>
  <si>
    <t>•   	öV gegenüber MIV deutlich bevorzugt</t>
  </si>
  <si>
    <t>Reglement mit dem Punkt "öV gegenüber MIV deutlich bevorzugt" initialisieren.</t>
  </si>
  <si>
    <t>•   	Vergütung Autospesen als Standard nicht per Kilometer, sondern nach öV-Kosten</t>
  </si>
  <si>
    <t>Reglement mit dem Punkt "Vergütung Autospesen nicht per Kilometer, sondern nach öV-Kosten" initialisieren.</t>
  </si>
  <si>
    <t>noch übersetzen</t>
  </si>
  <si>
    <t>•   	Nutzung von Miet-/Leasingautos (wenn vorhanden) mit nachhaltigen Antriebsformen</t>
  </si>
  <si>
    <t>Reglement mit dem Punkt "Nutzung von Miet-/Leasingautos (wenn vorhanden) mit nachhaltigen Antriebsformen" initialisieren.</t>
  </si>
  <si>
    <t>Pendelverhalten</t>
  </si>
  <si>
    <t>Wählen Sie in den folgenden Zeilen 51-54 an, welche Punkte bereits in Ihren Reglementen implementiert sind um die Mitarbeitenden auf nachhaltige Pendlermobilität zu steuern. Dieses Kriterium gilt nur als erreicht, wenn sämtliche Punkte implementiert sind.</t>
  </si>
  <si>
    <t>•	   Verzicht auf Gratis-PP auf Firmengelände</t>
  </si>
  <si>
    <t>Reglement mit dem Punkt "Verzicht auf Gratis-PP auf Firmengelände" erweitern.</t>
  </si>
  <si>
    <t>•   	Finanzielle Beteiligung öV-Nutzung (z. B. Beitrag Abos, GA, Job-Abos, Abos für Lernende)</t>
  </si>
  <si>
    <t>Reglement mit dem Punkt "Finanzielle Beteiligung öV-Nutzung" erweitern.</t>
  </si>
  <si>
    <t>•   	Finanzielle Beteiligung Sharing-Angebote z. B. öffentliches Velosharing oder an persönlichem (E-)Velo</t>
  </si>
  <si>
    <t>Reglement mit dem Punkt "Finanzielle Beteiligung Sharing-Angebote" erweitern.</t>
  </si>
  <si>
    <t>•   	Finanzielle Beteiligung kombinierte Mobilität, z. B. Beitrag P+Rail-Abo, Mobilitätsbudget</t>
  </si>
  <si>
    <t>Reglement mit dem Punkt "Finanzielle Beteiligung kombinierte Mobilität" erweitern.</t>
  </si>
  <si>
    <t>Aktiv-Verkehr</t>
  </si>
  <si>
    <t>Antwort bei Droptown-Auswahl "Nein, nur über einen der Punkte"</t>
  </si>
  <si>
    <t>Wählen Sie in den folgenden Zeilen 58-60 an, über welche Einrichtungen Ihr Unternehmen bereits verfügt um den Aktiv-Verkehr im Pendelverhalten der Mitarbeitenden zu fördern. Dieses Kriterium gilt nur als erreicht, wenn sämtliche Punkte implementiert sind.</t>
  </si>
  <si>
    <t>•   	Duschen und Umkleideräume für Radfahrer</t>
  </si>
  <si>
    <t xml:space="preserve">Einrichten von Duschen und Umkleideräumen für Radfahrer </t>
  </si>
  <si>
    <t xml:space="preserve">•   	Überdachte und möglichst abschliessbare Veloabstellplätze </t>
  </si>
  <si>
    <t>Überdachte und möglichst abschliessbare Veloabstellplätze bereitstellen</t>
  </si>
  <si>
    <t>•   	Eine weitere zusätzliche Massnahme 
Beispiele: Reparaturmöglichkeiten auf Firmengelände / Anschaffung &amp; Unterhalt von Firmenfahrrädern / Partnerschaften mit lokalen Fahrradläden / Anreize oder Prämien für Mitarbeiter, die regelmässig radeln o.ä.)</t>
  </si>
  <si>
    <t xml:space="preserve">Eine weitere zusätzliche Massnahme umsetzen welche den Aktiv-Verkehr fördert. Beispiele siehe Zelle B60 </t>
  </si>
  <si>
    <t>Wählen Sie in den folgenden Zeilen 62-64 an, ob Sie Ihre Mitarbeitenden bereits mit der jeweiligen Massnahme zum Thema Unternehmensmobilität sensibilisieren. Dieses Kriterium gilt nur als erreicht, wenn sämtliche Punkte implementiert sind.</t>
  </si>
  <si>
    <t>•   	wiederkehrende Kommunikationsmassnahmen (Schulungsangebote und -material, Newsletter, best practice, Aktionen etc.)</t>
  </si>
  <si>
    <t>Institualisieren von wiederkehrenden Kommunikationsmassnahmen</t>
  </si>
  <si>
    <t>•   	Community / Testangebote</t>
  </si>
  <si>
    <t>Institualisieren einer Community / Testangeboten</t>
  </si>
  <si>
    <t>•   	Mobilitätsaktionen (wie z. B. Mobility-Day veranstalten, bike-to-work, 1 Monat öV statt MIV, etc.)</t>
  </si>
  <si>
    <t>Institualisieren von Mobilitätsaktionen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</si>
</sst>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3" tint="0.49998474074526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bscript"/>
      <sz val="10"/>
      <color theme="1"/>
      <name val="Arial"/>
      <family val="2"/>
    </font>
    <font>
      <sz val="9"/>
      <color indexed="81"/>
      <name val="Segoe U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vertAlign val="subscript"/>
      <sz val="10"/>
      <color rgb="FFFF0000"/>
      <name val="Arial"/>
      <family val="2"/>
    </font>
    <font>
      <vertAlign val="superscript"/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3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5" fillId="2" borderId="5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7" fillId="0" borderId="0" xfId="0" applyFont="1"/>
    <xf numFmtId="0" fontId="3" fillId="0" borderId="0" xfId="0" applyFont="1"/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/>
    </xf>
    <xf numFmtId="0" fontId="9" fillId="0" borderId="0" xfId="0" applyFont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0" fillId="2" borderId="1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4" borderId="0" xfId="0" applyFill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0" fillId="2" borderId="0" xfId="0" applyFill="1"/>
    <xf numFmtId="0" fontId="18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0" fillId="3" borderId="0" xfId="0" applyFill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center" vertical="top"/>
    </xf>
    <xf numFmtId="0" fontId="19" fillId="3" borderId="7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1" fillId="2" borderId="1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3" fillId="0" borderId="7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9" fillId="0" borderId="7" xfId="0" applyFont="1" applyBorder="1" applyAlignment="1">
      <alignment horizontal="left" vertical="top" wrapText="1"/>
    </xf>
    <xf numFmtId="0" fontId="0" fillId="7" borderId="1" xfId="0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/>
    </xf>
    <xf numFmtId="0" fontId="0" fillId="7" borderId="6" xfId="0" applyFill="1" applyBorder="1" applyAlignment="1">
      <alignment horizontal="left" vertical="top"/>
    </xf>
    <xf numFmtId="0" fontId="9" fillId="7" borderId="9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vertical="top"/>
    </xf>
    <xf numFmtId="0" fontId="0" fillId="7" borderId="0" xfId="0" applyFill="1" applyAlignment="1">
      <alignment vertical="top"/>
    </xf>
    <xf numFmtId="0" fontId="9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9" fillId="3" borderId="7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7" borderId="9" xfId="0" applyFill="1" applyBorder="1" applyAlignment="1">
      <alignment vertical="top"/>
    </xf>
    <xf numFmtId="0" fontId="2" fillId="7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vertical="top" wrapText="1"/>
    </xf>
    <xf numFmtId="0" fontId="9" fillId="7" borderId="9" xfId="0" applyFont="1" applyFill="1" applyBorder="1" applyAlignment="1">
      <alignment vertical="center" wrapText="1"/>
    </xf>
    <xf numFmtId="0" fontId="0" fillId="7" borderId="9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4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8" xfId="0" applyFill="1" applyBorder="1" applyAlignment="1">
      <alignment vertical="top"/>
    </xf>
    <xf numFmtId="0" fontId="0" fillId="0" borderId="1" xfId="0" applyBorder="1"/>
    <xf numFmtId="0" fontId="0" fillId="0" borderId="8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3" borderId="9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5" borderId="5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0" fillId="5" borderId="5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3" fillId="0" borderId="5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top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/>
    </xf>
    <xf numFmtId="0" fontId="0" fillId="7" borderId="6" xfId="0" applyFill="1" applyBorder="1" applyAlignment="1">
      <alignment horizontal="left" vertical="top"/>
    </xf>
    <xf numFmtId="0" fontId="9" fillId="0" borderId="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0" fillId="3" borderId="5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/>
    </xf>
    <xf numFmtId="0" fontId="19" fillId="3" borderId="7" xfId="0" applyFont="1" applyFill="1" applyBorder="1" applyAlignment="1">
      <alignment horizontal="center" vertical="top"/>
    </xf>
    <xf numFmtId="0" fontId="19" fillId="3" borderId="9" xfId="0" applyFont="1" applyFill="1" applyBorder="1" applyAlignment="1">
      <alignment horizontal="center" vertical="top"/>
    </xf>
    <xf numFmtId="0" fontId="19" fillId="3" borderId="8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5" fillId="2" borderId="14" xfId="0" applyFont="1" applyFill="1" applyBorder="1"/>
    <xf numFmtId="0" fontId="0" fillId="2" borderId="24" xfId="0" applyFill="1" applyBorder="1" applyAlignment="1">
      <alignment wrapText="1"/>
    </xf>
    <xf numFmtId="0" fontId="0" fillId="0" borderId="19" xfId="0" applyBorder="1" applyAlignment="1">
      <alignment horizontal="left" vertical="top"/>
    </xf>
    <xf numFmtId="0" fontId="0" fillId="3" borderId="25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0" borderId="27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2" borderId="28" xfId="0" applyFont="1" applyFill="1" applyBorder="1" applyAlignment="1">
      <alignment vertical="top"/>
    </xf>
    <xf numFmtId="0" fontId="1" fillId="2" borderId="29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/>
    </xf>
    <xf numFmtId="0" fontId="1" fillId="2" borderId="29" xfId="0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center" vertical="top"/>
    </xf>
    <xf numFmtId="0" fontId="0" fillId="0" borderId="31" xfId="0" applyBorder="1" applyAlignment="1">
      <alignment horizontal="left" vertical="top"/>
    </xf>
    <xf numFmtId="0" fontId="0" fillId="5" borderId="31" xfId="0" applyFill="1" applyBorder="1" applyAlignment="1">
      <alignment horizontal="center" vertical="top"/>
    </xf>
    <xf numFmtId="0" fontId="0" fillId="5" borderId="31" xfId="0" applyFill="1" applyBorder="1" applyAlignment="1">
      <alignment horizontal="left" vertical="top"/>
    </xf>
    <xf numFmtId="0" fontId="0" fillId="3" borderId="18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vertical="top"/>
    </xf>
    <xf numFmtId="0" fontId="5" fillId="2" borderId="29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vertical="top" wrapText="1"/>
    </xf>
    <xf numFmtId="0" fontId="1" fillId="2" borderId="33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vertical="top" wrapText="1"/>
    </xf>
    <xf numFmtId="0" fontId="5" fillId="2" borderId="24" xfId="0" applyFont="1" applyFill="1" applyBorder="1" applyAlignment="1">
      <alignment horizontal="left" vertical="top"/>
    </xf>
    <xf numFmtId="0" fontId="5" fillId="2" borderId="34" xfId="0" applyFont="1" applyFill="1" applyBorder="1" applyAlignment="1">
      <alignment horizontal="left" vertical="top"/>
    </xf>
    <xf numFmtId="0" fontId="0" fillId="3" borderId="35" xfId="0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/>
    </xf>
    <xf numFmtId="0" fontId="0" fillId="3" borderId="37" xfId="0" applyFill="1" applyBorder="1" applyAlignment="1">
      <alignment horizontal="center" vertical="top"/>
    </xf>
    <xf numFmtId="0" fontId="0" fillId="0" borderId="38" xfId="0" applyBorder="1" applyAlignment="1">
      <alignment horizontal="left" vertical="top" wrapText="1"/>
    </xf>
    <xf numFmtId="0" fontId="0" fillId="3" borderId="39" xfId="0" applyFill="1" applyBorder="1" applyAlignment="1">
      <alignment horizontal="center" vertical="top"/>
    </xf>
    <xf numFmtId="0" fontId="9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top" wrapText="1"/>
    </xf>
    <xf numFmtId="0" fontId="1" fillId="2" borderId="28" xfId="0" applyFont="1" applyFill="1" applyBorder="1" applyAlignment="1">
      <alignment horizontal="center" vertical="top"/>
    </xf>
    <xf numFmtId="0" fontId="5" fillId="2" borderId="29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vertical="top" wrapText="1"/>
    </xf>
    <xf numFmtId="0" fontId="5" fillId="2" borderId="30" xfId="0" applyFont="1" applyFill="1" applyBorder="1" applyAlignment="1">
      <alignment vertical="top"/>
    </xf>
    <xf numFmtId="0" fontId="0" fillId="0" borderId="19" xfId="0" applyBorder="1" applyAlignment="1">
      <alignment horizontal="left" vertical="top" wrapText="1"/>
    </xf>
    <xf numFmtId="0" fontId="0" fillId="3" borderId="42" xfId="0" applyFill="1" applyBorder="1" applyAlignment="1">
      <alignment horizontal="center" vertical="top"/>
    </xf>
    <xf numFmtId="0" fontId="9" fillId="0" borderId="19" xfId="0" applyFont="1" applyBorder="1" applyAlignment="1">
      <alignment horizontal="left" vertical="top" wrapText="1"/>
    </xf>
    <xf numFmtId="0" fontId="0" fillId="3" borderId="43" xfId="0" applyFill="1" applyBorder="1" applyAlignment="1">
      <alignment horizontal="center" vertical="top"/>
    </xf>
    <xf numFmtId="0" fontId="0" fillId="3" borderId="44" xfId="0" applyFill="1" applyBorder="1" applyAlignment="1">
      <alignment horizontal="center" vertical="top"/>
    </xf>
    <xf numFmtId="0" fontId="2" fillId="3" borderId="21" xfId="0" applyFont="1" applyFill="1" applyBorder="1" applyAlignment="1">
      <alignment horizontal="left" vertical="top" wrapText="1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0" fontId="0" fillId="3" borderId="45" xfId="0" applyFill="1" applyBorder="1" applyAlignment="1">
      <alignment horizontal="center" vertical="top"/>
    </xf>
    <xf numFmtId="0" fontId="0" fillId="0" borderId="46" xfId="0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32" xfId="0" applyBorder="1" applyAlignment="1">
      <alignment horizontal="left" wrapText="1"/>
    </xf>
    <xf numFmtId="0" fontId="0" fillId="3" borderId="25" xfId="0" applyFill="1" applyBorder="1" applyAlignment="1">
      <alignment horizontal="left" wrapText="1"/>
    </xf>
    <xf numFmtId="0" fontId="0" fillId="3" borderId="26" xfId="0" applyFill="1" applyBorder="1" applyAlignment="1">
      <alignment horizontal="left" wrapText="1"/>
    </xf>
    <xf numFmtId="0" fontId="0" fillId="0" borderId="2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34" xfId="0" applyFont="1" applyFill="1" applyBorder="1" applyAlignment="1">
      <alignment horizontal="left" vertical="top"/>
    </xf>
    <xf numFmtId="0" fontId="20" fillId="2" borderId="29" xfId="0" applyFont="1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0" borderId="36" xfId="0" applyBorder="1" applyAlignment="1">
      <alignment horizontal="center"/>
    </xf>
    <xf numFmtId="0" fontId="0" fillId="3" borderId="37" xfId="0" applyFill="1" applyBorder="1" applyAlignment="1">
      <alignment horizontal="center" vertical="top" wrapText="1"/>
    </xf>
    <xf numFmtId="0" fontId="0" fillId="0" borderId="38" xfId="0" applyBorder="1" applyAlignment="1">
      <alignment horizontal="center"/>
    </xf>
    <xf numFmtId="0" fontId="0" fillId="3" borderId="45" xfId="0" applyFill="1" applyBorder="1" applyAlignment="1">
      <alignment horizontal="center" vertical="top" wrapText="1"/>
    </xf>
    <xf numFmtId="0" fontId="0" fillId="0" borderId="46" xfId="0" applyBorder="1" applyAlignment="1">
      <alignment horizontal="center"/>
    </xf>
    <xf numFmtId="0" fontId="0" fillId="3" borderId="45" xfId="0" applyFill="1" applyBorder="1" applyAlignment="1">
      <alignment horizontal="center" vertical="top" wrapText="1"/>
    </xf>
    <xf numFmtId="0" fontId="0" fillId="0" borderId="4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 applyAlignment="1">
      <alignment horizontal="center" vertical="top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</cellXfs>
  <cellStyles count="1">
    <cellStyle name="Standard" xfId="0" builtinId="0"/>
  </cellStyles>
  <dxfs count="281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E73D-F426-4D51-AFE5-38FA8DF5FF38}">
  <sheetPr codeName="Tabelle1">
    <pageSetUpPr fitToPage="1"/>
  </sheetPr>
  <dimension ref="A1:J64"/>
  <sheetViews>
    <sheetView showGridLines="0" zoomScaleNormal="100" workbookViewId="0">
      <selection activeCell="G36" sqref="G36:G39"/>
    </sheetView>
  </sheetViews>
  <sheetFormatPr baseColWidth="10" defaultColWidth="11.42578125" defaultRowHeight="12.75" x14ac:dyDescent="0.2"/>
  <cols>
    <col min="1" max="1" width="4.7109375" customWidth="1"/>
    <col min="2" max="2" width="67.42578125" style="41" customWidth="1"/>
    <col min="3" max="3" width="28" customWidth="1"/>
    <col min="4" max="4" width="7" customWidth="1"/>
    <col min="5" max="5" width="49.85546875" customWidth="1"/>
    <col min="6" max="6" width="22" customWidth="1"/>
    <col min="7" max="7" width="37.7109375" customWidth="1"/>
    <col min="8" max="8" width="35.28515625" customWidth="1"/>
    <col min="9" max="9" width="11.7109375" customWidth="1"/>
    <col min="10" max="10" width="12.28515625" customWidth="1"/>
  </cols>
  <sheetData>
    <row r="1" spans="1:8" ht="18" x14ac:dyDescent="0.25">
      <c r="A1" s="15" t="str">
        <f>'Stammdaten Level I'!A1</f>
        <v>Iniziativa "MoveSmart: per una mobilità aziendale semplice e sostenibile" - mobility check Livello I</v>
      </c>
      <c r="H1" s="55"/>
    </row>
    <row r="2" spans="1:8" ht="13.5" thickBot="1" x14ac:dyDescent="0.25">
      <c r="A2" t="str">
        <f>'Stammdaten Level I'!A2</f>
        <v>Istruzioni: per le spiegazioni, fare riferimento al testo nelle singole celle, contrassegnate da un angolo rosso ("mouse-over").</v>
      </c>
    </row>
    <row r="3" spans="1:8" ht="15" x14ac:dyDescent="0.25">
      <c r="A3" s="222" t="str">
        <f>'Stammdaten Level I'!A3</f>
        <v>Dettagli contatto</v>
      </c>
      <c r="B3" s="223"/>
      <c r="C3" s="224"/>
      <c r="D3" s="224"/>
      <c r="E3" s="225"/>
      <c r="F3" s="226"/>
    </row>
    <row r="4" spans="1:8" x14ac:dyDescent="0.2">
      <c r="A4" s="227" t="str">
        <f>'Stammdaten Level I'!A4</f>
        <v>Nome dell'impresa</v>
      </c>
      <c r="B4" s="156"/>
      <c r="C4" s="151"/>
      <c r="D4" s="151"/>
      <c r="E4" s="151"/>
      <c r="F4" s="228"/>
      <c r="H4" s="44"/>
    </row>
    <row r="5" spans="1:8" x14ac:dyDescent="0.2">
      <c r="A5" s="227" t="str">
        <f>'Stammdaten Level I'!A5</f>
        <v>Posizione e codice postale della sede centrale</v>
      </c>
      <c r="B5" s="156"/>
      <c r="C5" s="151"/>
      <c r="D5" s="151"/>
      <c r="E5" s="151"/>
      <c r="F5" s="228"/>
      <c r="H5" s="44"/>
    </row>
    <row r="6" spans="1:8" ht="13.5" thickBot="1" x14ac:dyDescent="0.25">
      <c r="A6" s="229" t="str">
        <f>'Stammdaten Level I'!A6</f>
        <v>Nome, funzione ed e-mail della persona responsabile della mobilità</v>
      </c>
      <c r="B6" s="230"/>
      <c r="C6" s="231"/>
      <c r="D6" s="232"/>
      <c r="E6" s="232"/>
      <c r="F6" s="233"/>
      <c r="H6" s="44"/>
    </row>
    <row r="7" spans="1:8" ht="13.5" thickBot="1" x14ac:dyDescent="0.25">
      <c r="A7" s="45"/>
      <c r="B7" s="45"/>
      <c r="C7" s="44"/>
      <c r="D7" s="44"/>
      <c r="E7" s="44"/>
      <c r="H7" s="44"/>
    </row>
    <row r="8" spans="1:8" ht="15" x14ac:dyDescent="0.25">
      <c r="A8" s="234" t="str">
        <f>'Stammdaten Level I'!A8</f>
        <v>Informazioni generali</v>
      </c>
      <c r="B8" s="235"/>
      <c r="C8" s="224"/>
      <c r="D8" s="224"/>
      <c r="E8" s="225"/>
      <c r="F8" s="226"/>
    </row>
    <row r="9" spans="1:8" x14ac:dyDescent="0.2">
      <c r="A9" s="227" t="str">
        <f>'Stammdaten Level I'!A9</f>
        <v>Numero di collaboratrici e collaboratori</v>
      </c>
      <c r="B9" s="156"/>
      <c r="C9" s="144"/>
      <c r="D9" s="144"/>
      <c r="E9" s="144"/>
      <c r="F9" s="236"/>
      <c r="H9" s="44"/>
    </row>
    <row r="10" spans="1:8" ht="65.25" customHeight="1" thickBot="1" x14ac:dyDescent="0.25">
      <c r="A10" s="237" t="str">
        <f>'Stammdaten Level I'!A10</f>
        <v>Indicare nella colonna a destra se la dichiarazione in questione riguarda i dati 
a) dell’impresa totale svizzera.
b) della sede centrale in Svizzera.
c) una succursale/succursale in Svizzera.
d) una società affiliata in Svizzera.</v>
      </c>
      <c r="B10" s="238"/>
      <c r="C10" s="239"/>
      <c r="D10" s="240"/>
      <c r="E10" s="240"/>
      <c r="F10" s="241"/>
      <c r="H10" s="44"/>
    </row>
    <row r="11" spans="1:8" ht="13.5" thickBot="1" x14ac:dyDescent="0.25"/>
    <row r="12" spans="1:8" s="4" customFormat="1" ht="32.25" customHeight="1" x14ac:dyDescent="0.2">
      <c r="A12" s="242" t="str">
        <f>'Stammdaten Level I'!A12</f>
        <v>N</v>
      </c>
      <c r="B12" s="243" t="str">
        <f>'Stammdaten Level I'!B12</f>
        <v>Ripartizione modale</v>
      </c>
      <c r="C12" s="244" t="str">
        <f>'Stammdaten Level I'!C12</f>
        <v>mezzo</v>
      </c>
      <c r="D12" s="245" t="str">
        <f>'Stammdaten Level I'!D12</f>
        <v>%</v>
      </c>
      <c r="E12" s="246" t="str">
        <f>'Stammdaten Level I'!E12</f>
        <v>Osservazioni</v>
      </c>
      <c r="F12" s="247"/>
      <c r="G12"/>
      <c r="H12" s="3"/>
    </row>
    <row r="13" spans="1:8" s="4" customFormat="1" x14ac:dyDescent="0.2">
      <c r="A13" s="248">
        <f>'Stammdaten Level I'!A13</f>
        <v>1</v>
      </c>
      <c r="B13" s="148" t="str">
        <f>'Stammdaten Level I'!B13</f>
        <v>Secondo la sua stima qual è la percentuale di diversi mezzi di trasporto utilizzati dal suo personale principalmente per spostarsi dal luogo di domicilio all’azienda?</v>
      </c>
      <c r="C13" s="17" t="str">
        <f>'Stammdaten Level I'!C13</f>
        <v>MIT (auto, moto/scooter)</v>
      </c>
      <c r="D13" s="27"/>
      <c r="E13" s="144"/>
      <c r="F13" s="236"/>
      <c r="G13"/>
      <c r="H13" s="3"/>
    </row>
    <row r="14" spans="1:8" s="4" customFormat="1" x14ac:dyDescent="0.2">
      <c r="A14" s="248"/>
      <c r="B14" s="148"/>
      <c r="C14" s="17" t="str">
        <f>'Stammdaten Level I'!C14</f>
        <v>TP</v>
      </c>
      <c r="D14" s="27"/>
      <c r="E14" s="140"/>
      <c r="F14" s="249"/>
      <c r="G14"/>
      <c r="H14" s="3"/>
    </row>
    <row r="15" spans="1:8" s="4" customFormat="1" x14ac:dyDescent="0.2">
      <c r="A15" s="248"/>
      <c r="B15" s="148"/>
      <c r="C15" s="17" t="str">
        <f>'Stammdaten Level I'!C15</f>
        <v>Trasporto attivo - Bicicletta</v>
      </c>
      <c r="D15" s="27"/>
      <c r="E15" s="140"/>
      <c r="F15" s="249"/>
      <c r="G15"/>
      <c r="H15" s="58"/>
    </row>
    <row r="16" spans="1:8" s="4" customFormat="1" x14ac:dyDescent="0.2">
      <c r="A16" s="248"/>
      <c r="B16" s="148"/>
      <c r="C16" s="17" t="str">
        <f>'Stammdaten Level I'!C16</f>
        <v>Trasporto attivo - Pedoni</v>
      </c>
      <c r="D16" s="27"/>
      <c r="E16" s="140"/>
      <c r="F16" s="249"/>
      <c r="G16"/>
      <c r="H16" s="56"/>
    </row>
    <row r="17" spans="1:10" s="4" customFormat="1" x14ac:dyDescent="0.2">
      <c r="A17" s="248"/>
      <c r="B17" s="148"/>
      <c r="C17" s="17" t="str">
        <f>'Stammdaten Level I'!C17</f>
        <v xml:space="preserve">Obiettivo totale 100 % </v>
      </c>
      <c r="D17" s="40">
        <f>SUM(D13:D16)</f>
        <v>0</v>
      </c>
      <c r="E17" s="142"/>
      <c r="F17" s="250"/>
      <c r="G17"/>
      <c r="H17" s="3"/>
    </row>
    <row r="18" spans="1:10" s="4" customFormat="1" x14ac:dyDescent="0.2">
      <c r="A18" s="248">
        <f>'Stammdaten Level I'!A18</f>
        <v>2</v>
      </c>
      <c r="B18" s="148" t="str">
        <f>'Stammdaten Level I'!B18</f>
        <v xml:space="preserve">Indica la percentuale di mezzi di trasporto utilizzati dal tuo personale per i viaggi d’affari (incl. il conteggio delle spese). </v>
      </c>
      <c r="C18" s="17" t="str">
        <f>'Stammdaten Level I'!C18</f>
        <v>MIT (auto, moto/scooter)</v>
      </c>
      <c r="D18" s="27"/>
      <c r="E18" s="144"/>
      <c r="F18" s="236"/>
      <c r="G18"/>
      <c r="H18" s="3"/>
    </row>
    <row r="19" spans="1:10" s="4" customFormat="1" x14ac:dyDescent="0.2">
      <c r="A19" s="248"/>
      <c r="B19" s="148"/>
      <c r="C19" s="17" t="str">
        <f>'Stammdaten Level I'!C19</f>
        <v>TP</v>
      </c>
      <c r="D19" s="27"/>
      <c r="E19" s="140"/>
      <c r="F19" s="249"/>
      <c r="G19"/>
      <c r="H19" s="3"/>
    </row>
    <row r="20" spans="1:10" s="4" customFormat="1" x14ac:dyDescent="0.2">
      <c r="A20" s="248"/>
      <c r="B20" s="148"/>
      <c r="C20" s="17" t="str">
        <f>'Stammdaten Level I'!C20</f>
        <v>L'aereo</v>
      </c>
      <c r="D20" s="27"/>
      <c r="E20" s="140"/>
      <c r="F20" s="249"/>
      <c r="G20"/>
      <c r="H20" s="56"/>
      <c r="I20" s="14"/>
      <c r="J20" s="1"/>
    </row>
    <row r="21" spans="1:10" s="4" customFormat="1" x14ac:dyDescent="0.2">
      <c r="A21" s="248"/>
      <c r="B21" s="148"/>
      <c r="C21" s="17" t="str">
        <f>'Stammdaten Level I'!C21</f>
        <v>Trasporto attivo - Bicicletta</v>
      </c>
      <c r="D21" s="27"/>
      <c r="E21" s="140"/>
      <c r="F21" s="249"/>
      <c r="G21"/>
      <c r="H21" s="58"/>
    </row>
    <row r="22" spans="1:10" s="4" customFormat="1" x14ac:dyDescent="0.2">
      <c r="A22" s="248"/>
      <c r="B22" s="148"/>
      <c r="C22" s="17" t="str">
        <f>'Stammdaten Level I'!C22</f>
        <v>Trasporto attivo - Pedoni</v>
      </c>
      <c r="D22" s="27"/>
      <c r="E22" s="140"/>
      <c r="F22" s="249"/>
      <c r="G22"/>
      <c r="H22" s="3"/>
    </row>
    <row r="23" spans="1:10" s="4" customFormat="1" x14ac:dyDescent="0.2">
      <c r="A23" s="248"/>
      <c r="B23" s="148"/>
      <c r="C23" s="17" t="str">
        <f>'Stammdaten Level I'!C23</f>
        <v xml:space="preserve">Obiettivo totale 100 % </v>
      </c>
      <c r="D23" s="40">
        <f>SUM(D18:D22)</f>
        <v>0</v>
      </c>
      <c r="E23" s="157"/>
      <c r="F23" s="251"/>
      <c r="G23"/>
      <c r="H23" s="3"/>
    </row>
    <row r="24" spans="1:10" s="4" customFormat="1" ht="38.25" x14ac:dyDescent="0.2">
      <c r="A24" s="252">
        <f>'Stammdaten Level I'!A24</f>
        <v>3</v>
      </c>
      <c r="B24" s="18" t="str">
        <f>'Stammdaten Level I'!B24</f>
        <v>I dati della domanda 1 sono stati raccolti o stimati (ad es. per il sondaggio tra i collaboratori)? Se i dati sono basati su una stima, inserire le ipotesi sulla stima nel campo «Osservazioni».</v>
      </c>
      <c r="C24" s="132"/>
      <c r="D24" s="160"/>
      <c r="E24" s="140"/>
      <c r="F24" s="249"/>
      <c r="G24"/>
      <c r="H24" s="3"/>
    </row>
    <row r="25" spans="1:10" s="4" customFormat="1" ht="39.75" customHeight="1" thickBot="1" x14ac:dyDescent="0.25">
      <c r="A25" s="253">
        <f>'Stammdaten Level I'!A25</f>
        <v>4</v>
      </c>
      <c r="B25" s="254" t="str">
        <f>'Stammdaten Level I'!B25</f>
        <v>I dati inseriti nella domanda 2 sono stati raccolti o stimati (es. giustificativi delle spese, tool per il conteggio delle spese)? Se i dati sono basati su una stima, inserire le ipotesi sulla stima nel campo «Osservazioni».</v>
      </c>
      <c r="C25" s="255"/>
      <c r="D25" s="256"/>
      <c r="E25" s="239"/>
      <c r="F25" s="241"/>
      <c r="G25"/>
      <c r="H25" s="3"/>
    </row>
    <row r="26" spans="1:10" s="4" customFormat="1" ht="9.75" customHeight="1" thickBot="1" x14ac:dyDescent="0.25">
      <c r="A26" s="6"/>
      <c r="B26" s="24"/>
      <c r="C26" s="23"/>
      <c r="D26" s="23"/>
      <c r="E26" s="23"/>
      <c r="F26" s="25"/>
      <c r="G26" s="25"/>
      <c r="H26" s="3"/>
    </row>
    <row r="27" spans="1:10" s="4" customFormat="1" ht="32.25" customHeight="1" x14ac:dyDescent="0.2">
      <c r="A27" s="257" t="str">
        <f>Stammdaten_alt!A27</f>
        <v>Nr</v>
      </c>
      <c r="B27" s="258" t="str">
        <f>'Stammdaten Level I'!B27</f>
        <v>Aspetti generali</v>
      </c>
      <c r="C27" s="259" t="str">
        <f>'Stammdaten Level I'!C27</f>
        <v>Risposta</v>
      </c>
      <c r="D27" s="259"/>
      <c r="E27" s="260" t="str">
        <f>'Stammdaten Level I'!E27</f>
        <v xml:space="preserve">Misura
</v>
      </c>
      <c r="F27" s="261" t="str">
        <f>'Stammdaten Level I'!F27</f>
        <v>Grado di impegno Livello I</v>
      </c>
      <c r="G27" s="261" t="str">
        <f>'Stammdaten Level I'!G27</f>
        <v>Sono disponibili documenti/giustificativi/direttive per la stesura del rapporto?</v>
      </c>
      <c r="H27" s="262" t="str">
        <f>'Stammdaten Level I'!H27</f>
        <v>Commenti</v>
      </c>
    </row>
    <row r="28" spans="1:10" s="4" customFormat="1" ht="40.5" customHeight="1" x14ac:dyDescent="0.2">
      <c r="A28" s="252">
        <f>'Stammdaten Level I'!A28</f>
        <v>5</v>
      </c>
      <c r="B28" s="18" t="str">
        <f>'Stammdaten Level I'!B28</f>
        <v xml:space="preserve">La vostra azienda dispone già di un piano di mobilità? </v>
      </c>
      <c r="C28" s="139" t="s">
        <v>105</v>
      </c>
      <c r="D28" s="139"/>
      <c r="E28" s="16" t="str" cm="1">
        <f t="array" aca="1" ref="E28" ca="1">IF(C28="No", INDIRECT("'Stammdaten Level I'!E28"), "")</f>
        <v>Redazione di un concetto di mobilità. Per i dettagli e il contenuto si veda il regolamento MoveSmart:
•    Capitolo 3.2 / punto (c1)</v>
      </c>
      <c r="F28" s="73" t="str">
        <f>'Stammdaten Level I'!F28</f>
        <v>obbligatorio</v>
      </c>
      <c r="G28" s="88"/>
      <c r="H28" s="263"/>
    </row>
    <row r="29" spans="1:10" s="4" customFormat="1" ht="77.25" customHeight="1" x14ac:dyDescent="0.2">
      <c r="A29" s="252">
        <f>'Stammdaten Level I'!A29</f>
        <v>6</v>
      </c>
      <c r="B29" s="18" t="str">
        <f>'Stammdaten Level I'!B29</f>
        <v>Il suo piano di mobilità prevede obiettivi concreti per la riduzione delle emissioni di CO₂ derivanti dai viaggi d’affari e dal pendolarismo, incluso un percorso di riduzione progressiva definito e misure corrispondenti? In caso affermativo, la preghiamo di indicare nella colonna H (Osservazioni) entro quando la sua azienda raggiungerà il saldo netto zero in base agli obiettivi definiti e con quali misure verrà attuato questo obiettivo.</v>
      </c>
      <c r="C29" s="132" t="s">
        <v>105</v>
      </c>
      <c r="D29" s="133"/>
      <c r="E29" s="16" t="str" cm="1">
        <f t="array" aca="1" ref="E29" ca="1">IF(C29="No", INDIRECT("'Stammdaten Level I'!E29"), "")</f>
        <v>Stabilire obiettivi concreti e redigere un piano di misure. Per dettagli e contenuto vedere il regolamento MoveSmart: 
•    Capitolo 3.2 / punti (c2) e (c3)
•    Capitolo 8</v>
      </c>
      <c r="F29" s="73" t="str">
        <f>'Stammdaten Level I'!F29</f>
        <v>obbligatorio</v>
      </c>
      <c r="G29" s="88"/>
      <c r="H29" s="263"/>
    </row>
    <row r="30" spans="1:10" s="4" customFormat="1" ht="38.25" x14ac:dyDescent="0.2">
      <c r="A30" s="252">
        <f>'Stammdaten Level I'!A30</f>
        <v>7</v>
      </c>
      <c r="B30" s="18" t="str">
        <f>'Stammdaten Level I'!B30</f>
        <v xml:space="preserve">Se nella sua azienda sono già state definite delle misure ai sensi della domanda 6, le sono state attuate o sono già state attuate? La preghiamo di annotare brevemente le misure nella colonna H «Osservazioni». </v>
      </c>
      <c r="C30" s="132" t="s">
        <v>113</v>
      </c>
      <c r="D30" s="133"/>
      <c r="E30" s="16" t="str" cm="1">
        <f t="array" aca="1" ref="E30" ca="1">IF(C30="Ancora nessuna misura definita", INDIRECT("'Stammdaten Level I'!E30"), "")</f>
        <v>Avviare l’attuazione delle misure definite alla domanda 6</v>
      </c>
      <c r="F30" s="73" t="str">
        <f>'Stammdaten Level I'!F30</f>
        <v>obbligatorio</v>
      </c>
      <c r="G30" s="88"/>
      <c r="H30" s="263"/>
    </row>
    <row r="31" spans="1:10" s="4" customFormat="1" ht="54.75" customHeight="1" x14ac:dyDescent="0.2">
      <c r="A31" s="252">
        <f>'Stammdaten Level I'!A31</f>
        <v>8</v>
      </c>
      <c r="B31" s="18" t="str">
        <f>'Stammdaten Level I'!B31</f>
        <v xml:space="preserve">La vostra azienda redige un reporting sulle emissioni di CO2 nel settore della mobilità? </v>
      </c>
      <c r="C31" s="139" t="s">
        <v>105</v>
      </c>
      <c r="D31" s="139"/>
      <c r="E31" s="16" t="str" cm="1">
        <f t="array" aca="1" ref="E31" ca="1">IF(C31="No", INDIRECT("'Stammdaten Level I'!E31"), "")</f>
        <v>Reporting sulla CO2. Per dettagli e contenuto si veda il regolamento MoveSmart:
•    Capitolo 3.2 / punti (d1) e (d2)
•    Capitolo 8</v>
      </c>
      <c r="F31" s="73" t="str">
        <f>'Stammdaten Level I'!F31</f>
        <v>obbligatorio</v>
      </c>
      <c r="G31" s="88"/>
      <c r="H31" s="263"/>
    </row>
    <row r="32" spans="1:10" s="4" customFormat="1" ht="41.25" customHeight="1" x14ac:dyDescent="0.2">
      <c r="A32" s="252">
        <f>'Stammdaten Level I'!A32</f>
        <v>9</v>
      </c>
      <c r="B32" s="18" t="str">
        <f>'Stammdaten Level I'!B32</f>
        <v xml:space="preserve">Se i vostri collaboratori hanno a disposizione parcheggi, avete già introdotto una gestione dei parcheggi con regolamento completo? </v>
      </c>
      <c r="C32" s="139" t="s">
        <v>105</v>
      </c>
      <c r="D32" s="139"/>
      <c r="E32" s="16" t="str" cm="1">
        <f t="array" aca="1" ref="E32" ca="1">IF(C32="No", INDIRECT("'Stammdaten Level I'!E32"), "")</f>
        <v xml:space="preserve">Introduzione di una gestione dei parcheggi.
Per dettagli e contenuto vedere il regolamento:
•    Capitolo 3.2, sottocategoria (e1) </v>
      </c>
      <c r="F32" s="73" t="str">
        <f>'Stammdaten Level I'!F32</f>
        <v>obbligatorio</v>
      </c>
      <c r="G32" s="88"/>
      <c r="H32" s="263"/>
    </row>
    <row r="33" spans="1:10" s="4" customFormat="1" ht="56.25" customHeight="1" thickBot="1" x14ac:dyDescent="0.25">
      <c r="A33" s="253">
        <f>'Stammdaten Level I'!A33</f>
        <v>10</v>
      </c>
      <c r="B33" s="254" t="str">
        <f>'Stammdaten Level I'!B33</f>
        <v>La sua azienda ha già istituzionalizzato corsi di formazione sulla mobilità sostenibile?</v>
      </c>
      <c r="C33" s="264" t="s">
        <v>105</v>
      </c>
      <c r="D33" s="264"/>
      <c r="E33" s="265" t="str" cm="1">
        <f t="array" aca="1" ref="E33" ca="1">IF(C33="No", INDIRECT("'Stammdaten Level I'!E33"), "")</f>
        <v>Istituzionalizzare le formazioni sulla mobilità sostenibile nell’azienda. Per i dettagli e il contenuto vedere il regolamento MoveSmart:
•    Capitolo 3.2, punto (g4)</v>
      </c>
      <c r="F33" s="266" t="str">
        <f>'Stammdaten Level I'!F33</f>
        <v>facoltativo</v>
      </c>
      <c r="G33" s="267"/>
      <c r="H33" s="268"/>
      <c r="J33" s="5"/>
    </row>
    <row r="34" spans="1:10" s="4" customFormat="1" ht="13.5" thickBot="1" x14ac:dyDescent="0.25">
      <c r="A34" s="6"/>
      <c r="B34" s="5"/>
      <c r="F34" s="33"/>
      <c r="G34" s="33"/>
    </row>
    <row r="35" spans="1:10" s="11" customFormat="1" ht="30.75" customHeight="1" x14ac:dyDescent="0.2">
      <c r="A35" s="269" t="str">
        <f>'Stammdaten Level I'!A35</f>
        <v>N</v>
      </c>
      <c r="B35" s="270" t="str">
        <f>'Stammdaten Level I'!B35</f>
        <v xml:space="preserve">Organizzazione del lavoro </v>
      </c>
      <c r="C35" s="271" t="str">
        <f>'Stammdaten Level I'!C35</f>
        <v>Risposta</v>
      </c>
      <c r="D35" s="272"/>
      <c r="E35" s="260" t="str">
        <f>'Stammdaten Level I'!E35</f>
        <v xml:space="preserve">Misura
</v>
      </c>
      <c r="F35" s="261" t="str">
        <f>'Stammdaten Level I'!F35</f>
        <v>Grado di impegno Livello I</v>
      </c>
      <c r="G35" s="261" t="str">
        <f>'Stammdaten Level I'!G35</f>
        <v xml:space="preserve">Sono disponibili documenti/giustificativi/direttive per la stesura del rapporto? </v>
      </c>
      <c r="H35" s="262" t="str">
        <f>'Stammdaten Level I'!H35</f>
        <v>Commenti</v>
      </c>
    </row>
    <row r="36" spans="1:10" s="4" customFormat="1" ht="28.5" customHeight="1" x14ac:dyDescent="0.2">
      <c r="A36" s="273">
        <f>'Stammdaten Level I'!A36</f>
        <v>11</v>
      </c>
      <c r="B36" s="148" t="str">
        <f>'Stammdaten Level I'!B36</f>
        <v>Selezionare nelle seguenti righe 37 e 38 i punti che sono già stati implementati nei suoi regolamenti relativamente al lavoro flessibile in termini di luogo e orario. Questo criterio viene considerato soddisfatto solo se tutti i punti sono stati implementati.</v>
      </c>
      <c r="C36" s="148"/>
      <c r="D36" s="148"/>
      <c r="E36" s="148"/>
      <c r="F36" s="124" t="str">
        <f>'Stammdaten Level I'!F36</f>
        <v>facoltativo</v>
      </c>
      <c r="G36" s="124"/>
      <c r="H36" s="274"/>
      <c r="J36" s="5"/>
    </row>
    <row r="37" spans="1:10" s="4" customFormat="1" ht="42" customHeight="1" x14ac:dyDescent="0.2">
      <c r="A37" s="275"/>
      <c r="B37" s="18" t="str">
        <f>'Stammdaten Level I'!B37</f>
        <v xml:space="preserve">•   	Videoconferenze come alternativa </v>
      </c>
      <c r="C37" s="145" t="s">
        <v>105</v>
      </c>
      <c r="D37" s="146"/>
      <c r="E37" s="16" t="str" cm="1">
        <f t="array" aca="1" ref="E37" ca="1">IF(C37="No", INDIRECT("'Stammdaten Level I'!E37"), "")</f>
        <v xml:space="preserve">Integrare la misura nel regolamento aziendale. 
V. regolamento MoveSmart:
•    Punto 3.2, sottocategoria (g3) </v>
      </c>
      <c r="F37" s="125"/>
      <c r="G37" s="125"/>
      <c r="H37" s="276"/>
      <c r="J37" s="5"/>
    </row>
    <row r="38" spans="1:10" s="4" customFormat="1" ht="40.5" customHeight="1" x14ac:dyDescent="0.2">
      <c r="A38" s="275"/>
      <c r="B38" s="18" t="str">
        <f>'Stammdaten Level I'!B38</f>
        <v>•   	Tempo di viaggio produttivo = tempo di lavoro</v>
      </c>
      <c r="C38" s="139" t="s">
        <v>105</v>
      </c>
      <c r="D38" s="139"/>
      <c r="E38" s="16" t="str" cm="1">
        <f t="array" aca="1" ref="E38" ca="1">IF(C38="No", INDIRECT("'Stammdaten Level I'!E38"), "")</f>
        <v xml:space="preserve">Integrare la misura nel regolamento aziendale. 
V. regolamento MoveSmart:
•    Punto 3.2, sottocategoria (g3) </v>
      </c>
      <c r="F38" s="125"/>
      <c r="G38" s="125"/>
      <c r="H38" s="276"/>
      <c r="I38" s="68"/>
      <c r="J38" s="5"/>
    </row>
    <row r="39" spans="1:10" s="4" customFormat="1" ht="43.5" customHeight="1" thickBot="1" x14ac:dyDescent="0.25">
      <c r="A39" s="277"/>
      <c r="B39" s="254" t="str">
        <f>'Stammdaten Level I'!B39</f>
        <v>•   	Lavoro in sedi terze (ad es. coworking)</v>
      </c>
      <c r="C39" s="264" t="s">
        <v>105</v>
      </c>
      <c r="D39" s="264"/>
      <c r="E39" s="265" t="str" cm="1">
        <f t="array" aca="1" ref="E39" ca="1">IF(C39="No", INDIRECT("'Stammdaten Level I'!E39"), "")</f>
        <v xml:space="preserve">Integrare la misura nel regolamento aziendale. 
V. regolamento MoveSmart:
•    Punto 3.2, sottocategoria (g3) </v>
      </c>
      <c r="F39" s="278"/>
      <c r="G39" s="278"/>
      <c r="H39" s="279"/>
      <c r="J39" s="5"/>
    </row>
    <row r="40" spans="1:10" s="4" customFormat="1" ht="13.5" thickBot="1" x14ac:dyDescent="0.25">
      <c r="A40" s="6"/>
      <c r="B40" s="5"/>
      <c r="E40" s="298"/>
      <c r="F40" s="33"/>
      <c r="G40" s="33"/>
    </row>
    <row r="41" spans="1:10" s="11" customFormat="1" ht="33" customHeight="1" x14ac:dyDescent="0.2">
      <c r="A41" s="280" t="str">
        <f>'Stammdaten Level I'!A41</f>
        <v>N</v>
      </c>
      <c r="B41" s="281" t="str">
        <f>'Stammdaten Level I'!B41</f>
        <v>Viaggi d'affari</v>
      </c>
      <c r="C41" s="270" t="str">
        <f>'Stammdaten Level I'!C41</f>
        <v>Risposta</v>
      </c>
      <c r="D41" s="282"/>
      <c r="E41" s="260" t="str">
        <f>'Stammdaten Level I'!E41</f>
        <v xml:space="preserve">Misura
</v>
      </c>
      <c r="F41" s="261" t="str">
        <f>'Stammdaten Level I'!F41</f>
        <v>Grado di impegno Livello I</v>
      </c>
      <c r="G41" s="261" t="str">
        <f>'Stammdaten Level I'!G41</f>
        <v xml:space="preserve">Sono disponibili documenti/giustificativi/direttive per la stesura del rapporto? </v>
      </c>
      <c r="H41" s="283" t="str">
        <f>'Stammdaten Level I'!H41</f>
        <v>Commenti</v>
      </c>
    </row>
    <row r="42" spans="1:10" s="4" customFormat="1" ht="54.75" customHeight="1" x14ac:dyDescent="0.2">
      <c r="A42" s="252">
        <f>'Stammdaten Level I'!A42</f>
        <v>12</v>
      </c>
      <c r="B42" s="20" t="str">
        <f>'Stammdaten Level I'!B42</f>
        <v>Nella sua azienda si rinuncia sistematicamente ai voli per i viaggi d’affari se la destinazione può essere raggiunta in treno entro 6 ore dal confine nazionale dalle principali stazioni di partenza in Svizzera alla stazione principale della destinazione finale?</v>
      </c>
      <c r="C42" s="139" t="s">
        <v>105</v>
      </c>
      <c r="D42" s="139"/>
      <c r="E42" s="16" t="str" cm="1">
        <f t="array" aca="1" ref="E42" ca="1">IF(C42="No", INDIRECT("'Stammdaten Level I'!E42"), "")</f>
        <v>Introdurre regolamento con l’istruzione relativa alla larga rinuncia ai viaggi in aereo. 
V. regolamento MoveSmart:
•    Punto 3.2, sottocategoria (f1)</v>
      </c>
      <c r="F42" s="71" t="str">
        <f>'Stammdaten Level I'!F42</f>
        <v>obbligatorio</v>
      </c>
      <c r="G42" s="71"/>
      <c r="H42" s="284"/>
      <c r="I42" s="57"/>
    </row>
    <row r="43" spans="1:10" s="4" customFormat="1" ht="66.75" customHeight="1" x14ac:dyDescent="0.2">
      <c r="A43" s="252">
        <f>'Stammdaten Level I'!A43</f>
        <v>13</v>
      </c>
      <c r="B43" s="20" t="str">
        <f>'Stammdaten Level I'!B43</f>
        <v>I suoi collaboratori e collaboratrici utilizzano prevalentemente i trasporti pubblici per i viaggi di lavoro (&gt; 50%) oppure la sua azienda offre altre opzioni di mobilità sostenibili (veicoli elettrici/ibridi, e-bike, carsharing con auto elettrica) al posto dei veicoli aziendali convenzionali (a combustibili fossili)?</v>
      </c>
      <c r="C43" s="139" t="s">
        <v>105</v>
      </c>
      <c r="D43" s="139"/>
      <c r="E43" s="16" t="str" cm="1">
        <f t="array" aca="1" ref="E43" ca="1">IF(C43="No", INDIRECT("'Stammdaten Level I'!E43"), "")</f>
        <v>Mettere a disposizione nell’azienda opzioni di mobilità sostenibile economicamente equivalenti al posto dei veicoli aziendali o in aggiunta ai veicoli aziendali (ad es. mobilità combinata, trasporti pubblici, traffico lento, budget per la mobilità multimodale).
V. regolamento MoveSmart:
•    Punto 3.2, sottocategoria (g1)</v>
      </c>
      <c r="F43" s="71" t="str">
        <f>'Stammdaten Level I'!F43</f>
        <v>facoltativo</v>
      </c>
      <c r="G43" s="71"/>
      <c r="H43" s="284"/>
      <c r="I43" s="68"/>
    </row>
    <row r="44" spans="1:10" s="4" customFormat="1" ht="24.75" customHeight="1" x14ac:dyDescent="0.2">
      <c r="A44" s="285">
        <f>'Stammdaten Level I'!A44</f>
        <v>14</v>
      </c>
      <c r="B44" s="134" t="str">
        <f>'Stammdaten Level I'!B44</f>
        <v>Nelle seguenti righe 45-47 seleziona i punti che sono già stati implementati nei tuoi regolamenti. Questo criterio viene considerato soddisfatto solo se tutti i punti sono stati implementati.</v>
      </c>
      <c r="C44" s="134"/>
      <c r="D44" s="134"/>
      <c r="E44" s="134"/>
      <c r="F44" s="138" t="str">
        <f>'Stammdaten Level I'!F44</f>
        <v>conta come misura opzionale con i punti di cui sopra</v>
      </c>
      <c r="G44" s="138"/>
      <c r="H44" s="286"/>
      <c r="I44" s="68"/>
    </row>
    <row r="45" spans="1:10" s="4" customFormat="1" ht="80.25" customHeight="1" x14ac:dyDescent="0.2">
      <c r="A45" s="287"/>
      <c r="B45" s="20" t="str">
        <f>'Stammdaten Level I'!B45</f>
        <v>•   	Trasporti pubblici, traffico attivo (pedone + bicicletta) e mobilità elettrica sono nettamente preferiti al trasporto individuale convenzionale motorizzato</v>
      </c>
      <c r="C45" s="139" t="s">
        <v>105</v>
      </c>
      <c r="D45" s="139"/>
      <c r="E45" s="16" t="str" cm="1">
        <f t="array" aca="1" ref="E45" ca="1">IF(C45="No", INDIRECT("'Stammdaten Level I'!E45"), "")</f>
        <v xml:space="preserve">Integrare/inizializzare il regolamento con il punto «trasporti pubblici, spostamenti attivi (pedoni + bici) e la mobilità elettrica sono nettamente preferibili al trasporto individuale convenzionale motorizzato».
V. regolamento MoveSmart:
•    Punto 3.2, sottocategoria (g2) </v>
      </c>
      <c r="F45" s="138"/>
      <c r="G45" s="138"/>
      <c r="H45" s="286"/>
      <c r="I45" s="57"/>
    </row>
    <row r="46" spans="1:10" s="4" customFormat="1" ht="67.5" customHeight="1" x14ac:dyDescent="0.2">
      <c r="A46" s="287"/>
      <c r="B46" s="20" t="str">
        <f>'Stammdaten Level I'!B46</f>
        <v>•   	Indennità standard per le spese per l’auto in base ai costi dei trasporti pubblici, non chilometricamente</v>
      </c>
      <c r="C46" s="139" t="s">
        <v>105</v>
      </c>
      <c r="D46" s="139"/>
      <c r="E46" s="16" t="str" cm="1">
        <f t="array" aca="1" ref="E46" ca="1">IF(C46="No", INDIRECT("'Stammdaten Level I'!E46"), "")</f>
        <v xml:space="preserve">Inizializzare il regolamento con il punto «Rimborso spese per l’auto come standard in base ai costi dei trasporti pubblici, non chilometricamente.
V. regolamento MoveSmart:
•    Punto 3.2, sottocategoria (g2) </v>
      </c>
      <c r="F46" s="138"/>
      <c r="G46" s="138"/>
      <c r="H46" s="286"/>
      <c r="I46" s="57"/>
    </row>
    <row r="47" spans="1:10" s="4" customFormat="1" ht="57" customHeight="1" x14ac:dyDescent="0.2">
      <c r="A47" s="287"/>
      <c r="B47" s="20" t="str">
        <f>'Stammdaten Level I'!B47</f>
        <v>•   	Utilizzo di auto a noleggio o in leasing con forme di propulsione sostenibili</v>
      </c>
      <c r="C47" s="139" t="s">
        <v>105</v>
      </c>
      <c r="D47" s="139"/>
      <c r="E47" s="16" t="str" cm="1">
        <f t="array" aca="1" ref="E47" ca="1">IF(C47="No", INDIRECT("'Stammdaten Level I'!E47"), "")</f>
        <v>Avviare il regolamento con il punto «Utilizzo di auto a noleggio o in leasing a forme di propulsione sostenibili».
V. regolamento MoveSmart:
•    Punto 3.2, sottocategoria (g2)</v>
      </c>
      <c r="F47" s="138"/>
      <c r="G47" s="138"/>
      <c r="H47" s="286"/>
      <c r="I47" s="57"/>
    </row>
    <row r="48" spans="1:10" s="4" customFormat="1" ht="54" customHeight="1" thickBot="1" x14ac:dyDescent="0.25">
      <c r="A48" s="288"/>
      <c r="B48" s="289" t="str">
        <f>'Stammdaten Level I'!B48</f>
        <v>•   	Possibilità di lavorare con flessibilità in termini di luogo e orari</v>
      </c>
      <c r="C48" s="264" t="s">
        <v>105</v>
      </c>
      <c r="D48" s="264"/>
      <c r="E48" s="265" t="str" cm="1">
        <f t="array" aca="1" ref="E48" ca="1">IF(C48="No", INDIRECT("'Stammdaten Level I'!E48"), "")</f>
        <v>Inizializzare il regolamento puntando sul punto «Lavoro flessibile in termini di luogo/orario».
V. regolamento MoveSmart:
•    Punto 3.2, sottocategoria (g2)</v>
      </c>
      <c r="F48" s="290"/>
      <c r="G48" s="290"/>
      <c r="H48" s="291"/>
      <c r="I48" s="57"/>
    </row>
    <row r="49" spans="1:9" s="4" customFormat="1" ht="6" customHeight="1" thickBot="1" x14ac:dyDescent="0.25">
      <c r="A49" s="46"/>
      <c r="B49" s="5"/>
      <c r="F49" s="36"/>
      <c r="G49" s="33"/>
    </row>
    <row r="50" spans="1:9" s="11" customFormat="1" ht="33" customHeight="1" x14ac:dyDescent="0.2">
      <c r="A50" s="269" t="str">
        <f>'Stammdaten Level I'!A50</f>
        <v>N</v>
      </c>
      <c r="B50" s="270" t="str">
        <f>'Stammdaten Level I'!B50</f>
        <v>Comportamento del pendolo</v>
      </c>
      <c r="C50" s="271" t="str">
        <f>'Stammdaten Level I'!C50</f>
        <v>Risposta</v>
      </c>
      <c r="D50" s="292"/>
      <c r="E50" s="260" t="str">
        <f>'Stammdaten Level I'!E50</f>
        <v xml:space="preserve">Misura
</v>
      </c>
      <c r="F50" s="261" t="str">
        <f>'Stammdaten Level I'!F50</f>
        <v>Grado di impegno Livello I</v>
      </c>
      <c r="G50" s="261" t="str">
        <f>'Stammdaten Level I'!G50</f>
        <v xml:space="preserve">Sono disponibili documenti/giustificativi/direttive per la stesura del rapporto? </v>
      </c>
      <c r="H50" s="262" t="str">
        <f>'Stammdaten Level I'!H50</f>
        <v>Commenti</v>
      </c>
    </row>
    <row r="51" spans="1:9" s="4" customFormat="1" ht="27.75" customHeight="1" x14ac:dyDescent="0.2">
      <c r="A51" s="273">
        <f>'Stammdaten Level I'!A51</f>
        <v>15</v>
      </c>
      <c r="B51" s="134" t="str">
        <f>'Stammdaten Level I'!B51</f>
        <v>Seleziona nelle righe 51-54 i punti già implementati nei tuoi regolamenti per indirizzare i collaboratori verso una mobilità pendolare sostenibile. Questo criterio viene considerato soddisfatto solo se tutti i punti sono implementati.</v>
      </c>
      <c r="C51" s="134"/>
      <c r="D51" s="134"/>
      <c r="E51" s="134"/>
      <c r="F51" s="124" t="str">
        <f>'Stammdaten Level I'!F51</f>
        <v>conta come misura opzionale con i punti di cui sopra</v>
      </c>
      <c r="G51" s="124"/>
      <c r="H51" s="274"/>
      <c r="I51" s="57"/>
    </row>
    <row r="52" spans="1:9" s="4" customFormat="1" ht="40.5" customHeight="1" x14ac:dyDescent="0.2">
      <c r="A52" s="275"/>
      <c r="B52" s="20" t="str">
        <f>'Stammdaten Level I'!B52</f>
        <v>•   	Partecipazione finanziaria alla mobilità combinata (ad es. contributo per l’abbonamento P+R, budget per la mobilità)</v>
      </c>
      <c r="C52" s="132" t="s">
        <v>105</v>
      </c>
      <c r="D52" s="133"/>
      <c r="E52" s="59" t="str" cm="1">
        <f t="array" aca="1" ref="E52" ca="1">IF(C52="No", INDIRECT("'Stammdaten Level I'!E52"), "")</f>
        <v xml:space="preserve">Integrare la misura nel regolamento aziendale. 
V. regolamento MoveSmart:
•    Punto 3.2, sottocategoria (h1) </v>
      </c>
      <c r="F52" s="125"/>
      <c r="G52" s="125"/>
      <c r="H52" s="276"/>
      <c r="I52" s="57"/>
    </row>
    <row r="53" spans="1:9" s="4" customFormat="1" ht="40.5" customHeight="1" x14ac:dyDescent="0.2">
      <c r="A53" s="275"/>
      <c r="B53" s="20" t="str">
        <f>'Stammdaten Level I'!B53</f>
        <v>•   	Partecipazione finanziaria all’utilizzo dei trasporti pubblici (ad es. contributo per abbonamenti, AG, abbonamenti per le aziende, abbonamenti per apprendisti)</v>
      </c>
      <c r="C53" s="132" t="s">
        <v>105</v>
      </c>
      <c r="D53" s="133"/>
      <c r="E53" s="59" t="str" cm="1">
        <f t="array" aca="1" ref="E53" ca="1">IF(C53="No", INDIRECT("'Stammdaten Level I'!E53"), "")</f>
        <v xml:space="preserve">Integrare la misura nel regolamento aziendale. 
V. regolamento MoveSmart:
•    Punto 3.2, sottocategoria (h1) </v>
      </c>
      <c r="F53" s="125"/>
      <c r="G53" s="125"/>
      <c r="H53" s="276"/>
      <c r="I53" s="57"/>
    </row>
    <row r="54" spans="1:9" s="4" customFormat="1" ht="39.75" customHeight="1" x14ac:dyDescent="0.2">
      <c r="A54" s="275"/>
      <c r="B54" s="20" t="str">
        <f>'Stammdaten Level I'!B54</f>
        <v>•   	Partecipazione finanziaria ai trasporti attivi (ad es. sharing pubblico di biciclette o bici elettrica personale)</v>
      </c>
      <c r="C54" s="132" t="s">
        <v>105</v>
      </c>
      <c r="D54" s="133"/>
      <c r="E54" s="59" t="str" cm="1">
        <f t="array" aca="1" ref="E54" ca="1">IF(C54="No", INDIRECT("'Stammdaten Level I'!E54"), "")</f>
        <v xml:space="preserve">Integrare la misura nel regolamento aziendale. 
V. regolamento MoveSmart:
•    Punto 3.2, sottocategoria (h1) </v>
      </c>
      <c r="F54" s="125"/>
      <c r="G54" s="125"/>
      <c r="H54" s="276"/>
      <c r="I54" s="57"/>
    </row>
    <row r="55" spans="1:9" s="4" customFormat="1" ht="40.5" customHeight="1" thickBot="1" x14ac:dyDescent="0.25">
      <c r="A55" s="277"/>
      <c r="B55" s="289" t="str">
        <f>'Stammdaten Level I'!B55</f>
        <v>•	   Rinuncia ai parcheggi gratuiti nell’area aziendale, salvo eccezioni motivate</v>
      </c>
      <c r="C55" s="255" t="s">
        <v>105</v>
      </c>
      <c r="D55" s="293"/>
      <c r="E55" s="294" t="str" cm="1">
        <f t="array" aca="1" ref="E55" ca="1">IF(C55="No", INDIRECT("'Stammdaten Level I'!E55"), "")</f>
        <v xml:space="preserve">Integrare la misura nel regolamento aziendale. 
V. regolamento MoveSmart:
•    Punto 3.2, sottocategoria (h1) </v>
      </c>
      <c r="F55" s="278"/>
      <c r="G55" s="278"/>
      <c r="H55" s="279"/>
      <c r="I55" s="57"/>
    </row>
    <row r="56" spans="1:9" s="4" customFormat="1" ht="6.75" customHeight="1" thickBot="1" x14ac:dyDescent="0.25">
      <c r="A56" s="6"/>
      <c r="B56" s="47"/>
      <c r="F56" s="33"/>
      <c r="G56" s="33"/>
    </row>
    <row r="57" spans="1:9" s="11" customFormat="1" ht="31.5" customHeight="1" x14ac:dyDescent="0.2">
      <c r="A57" s="269" t="str">
        <f>'Stammdaten Level I'!A57</f>
        <v>N</v>
      </c>
      <c r="B57" s="295" t="str">
        <f>'Stammdaten Level I'!B57</f>
        <v>Trasporto attivo</v>
      </c>
      <c r="C57" s="271" t="str">
        <f>'Stammdaten Level I'!C57</f>
        <v>Risposta</v>
      </c>
      <c r="D57" s="292"/>
      <c r="E57" s="260" t="str">
        <f>'Stammdaten Level I'!E57</f>
        <v xml:space="preserve">Misura
</v>
      </c>
      <c r="F57" s="261" t="str">
        <f>'Stammdaten Level I'!F57</f>
        <v>Grado di impegno Livello I</v>
      </c>
      <c r="G57" s="261" t="str">
        <f>'Stammdaten Level I'!G57</f>
        <v xml:space="preserve">Sono disponibili documenti/giustificativi/direttive per la stesura del rapporto? </v>
      </c>
      <c r="H57" s="262" t="str">
        <f>'Stammdaten Level I'!H57</f>
        <v>Commenti</v>
      </c>
    </row>
    <row r="58" spans="1:9" s="4" customFormat="1" ht="27.75" customHeight="1" x14ac:dyDescent="0.2">
      <c r="A58" s="273">
        <f>'Stammdaten Level I'!A58</f>
        <v>16</v>
      </c>
      <c r="B58" s="135" t="str">
        <f>'Stammdaten Level I'!B58</f>
        <v>Selezionate nelle righe 58-60 le strutture di cui la vostra azienda dispone già per promuovere il traffico attivo da pendolari nelle abitudini del personale. Questo criterio viene considerato soddisfatto solo se tutti i punti sono implementati.</v>
      </c>
      <c r="C58" s="136"/>
      <c r="D58" s="136"/>
      <c r="E58" s="137"/>
      <c r="F58" s="124" t="str">
        <f>'Stammdaten Level I'!F58</f>
        <v>conta come misura opzionale con i punti di cui sopra</v>
      </c>
      <c r="G58" s="124"/>
      <c r="H58" s="274"/>
      <c r="I58" s="57"/>
    </row>
    <row r="59" spans="1:9" s="4" customFormat="1" ht="39" customHeight="1" x14ac:dyDescent="0.2">
      <c r="A59" s="275"/>
      <c r="B59" s="18" t="str">
        <f>'Stammdaten Level I'!B59</f>
        <v>•   	Docce e spogliatoi per ciclisti</v>
      </c>
      <c r="C59" s="132" t="s">
        <v>105</v>
      </c>
      <c r="D59" s="133"/>
      <c r="E59" s="16" t="str" cm="1">
        <f t="array" aca="1" ref="E59" ca="1">IF(C59="No", INDIRECT("'Stammdaten Level I'!E59"), "")</f>
        <v xml:space="preserve">Allestimento di docce e spogliatoi per ciclisti.
V. regolamento MoveSmart:
•    Punto 3.2, sottocategoria (h2) </v>
      </c>
      <c r="F59" s="125"/>
      <c r="G59" s="125"/>
      <c r="H59" s="276"/>
      <c r="I59" s="57"/>
    </row>
    <row r="60" spans="1:9" s="4" customFormat="1" ht="54.75" customHeight="1" x14ac:dyDescent="0.2">
      <c r="A60" s="275"/>
      <c r="B60" s="18" t="str">
        <f>'Stammdaten Level I'!B60</f>
        <v xml:space="preserve">•   	Posteggi per biciclette coperti e possibilmente chiudibili </v>
      </c>
      <c r="C60" s="132" t="s">
        <v>105</v>
      </c>
      <c r="D60" s="133"/>
      <c r="E60" s="16" t="str" cm="1">
        <f t="array" aca="1" ref="E60" ca="1">IF(C60="No", INDIRECT("'Stammdaten Level I'!E60"), "")</f>
        <v xml:space="preserve">Messa a disposizione di posteggi per biciclette, coperti e possibilmente con chiusura.
V. regolamento MoveSmart:
•    Punto 3.2, sottocategoria (h2) </v>
      </c>
      <c r="F60" s="125"/>
      <c r="G60" s="125"/>
      <c r="H60" s="276"/>
      <c r="I60" s="57"/>
    </row>
    <row r="61" spans="1:9" s="4" customFormat="1" ht="41.25" customHeight="1" x14ac:dyDescent="0.2">
      <c r="A61" s="296"/>
      <c r="B61" s="18" t="str">
        <f>'Stammdaten Level I'!B61</f>
        <v>•   	Almeno un’altra misura aggiuntiva 
Esempi: Possibilità di riparazione nelle aree aziendali / acquisto e manutenzione di biciclette aziendali / partnership con negozi di biciclette locali / incentivi o premi per il personale che utilizza regolarmente la bicicletta ecc.)</v>
      </c>
      <c r="C61" s="132" t="s">
        <v>105</v>
      </c>
      <c r="D61" s="133"/>
      <c r="E61" s="16" t="str" cm="1">
        <f t="array" aca="1" ref="E61" ca="1">IF(C61="No", INDIRECT("'Stammdaten Level I'!E61"), "")</f>
        <v xml:space="preserve">Attuare un’ulteriore misura per promuovere il traffico attivo. 
V. regolamento MoveSmart:
•    Punto 3.2, sottocategoria (h2) </v>
      </c>
      <c r="F61" s="126"/>
      <c r="G61" s="126"/>
      <c r="H61" s="297"/>
      <c r="I61" s="57"/>
    </row>
    <row r="62" spans="1:9" s="4" customFormat="1" ht="38.25" customHeight="1" x14ac:dyDescent="0.2">
      <c r="A62" s="273">
        <f>'Stammdaten Level I'!A62</f>
        <v>17</v>
      </c>
      <c r="B62" s="135" t="str">
        <f>'Stammdaten Level I'!B62</f>
        <v>Nelle righe 62-64 indichi se ha già adottato la misura in questione per sensibilizzare il personale sull’argomento della mobilità aziendale. Tale criterio viene considerato soddisfatto solo se tutti i punti sono stati implementati.</v>
      </c>
      <c r="C62" s="136"/>
      <c r="D62" s="136"/>
      <c r="E62" s="137"/>
      <c r="F62" s="124" t="str">
        <f>'Stammdaten Level I'!F62</f>
        <v>conta come misura opzionale con i punti di cui sopra</v>
      </c>
      <c r="G62" s="124"/>
      <c r="H62" s="274"/>
      <c r="I62" s="57"/>
    </row>
    <row r="63" spans="1:9" s="4" customFormat="1" ht="42" customHeight="1" x14ac:dyDescent="0.2">
      <c r="A63" s="275"/>
      <c r="B63" s="18" t="str">
        <f>'Stammdaten Level I'!B63</f>
        <v>•   	Misure di comunicazione annuali ricorrenti (offerte e materiale formativo, newsletter, best practice, iniziative ecc.)</v>
      </c>
      <c r="C63" s="132" t="s">
        <v>105</v>
      </c>
      <c r="D63" s="133"/>
      <c r="E63" s="16" t="str" cm="1">
        <f t="array" aca="1" ref="E63" ca="1">IF(C63="No", INDIRECT("'Stammdaten Level I'!E63"), "")</f>
        <v xml:space="preserve">Istituzionalizzare le misure di comunicazione annuali.
V. regolamento MoveSmart:
•    Punto 3.2, sottocategoria (h3) </v>
      </c>
      <c r="F63" s="125"/>
      <c r="G63" s="125"/>
      <c r="H63" s="276"/>
      <c r="I63" s="57"/>
    </row>
    <row r="64" spans="1:9" s="4" customFormat="1" ht="39.75" customHeight="1" thickBot="1" x14ac:dyDescent="0.25">
      <c r="A64" s="277"/>
      <c r="B64" s="254" t="str">
        <f>'Stammdaten Level I'!B64</f>
        <v>•   	Almeno ogni due anni Iniziative di mobilità (es. bike-to-work, organizzazione della giornata della mobilità ecc.)</v>
      </c>
      <c r="C64" s="255" t="s">
        <v>105</v>
      </c>
      <c r="D64" s="293"/>
      <c r="E64" s="265" t="str" cm="1">
        <f t="array" aca="1" ref="E64" ca="1">IF(C64="No", INDIRECT("'Stammdaten Level I'!E64"), "")</f>
        <v xml:space="preserve">Istituzionalizzare le azioni di mobilità.
V. regolamento MoveSmart:
•    Punto 3.2, sottocategoria (h3) </v>
      </c>
      <c r="F64" s="278"/>
      <c r="G64" s="278"/>
      <c r="H64" s="279"/>
      <c r="I64" s="57"/>
    </row>
  </sheetData>
  <mergeCells count="86">
    <mergeCell ref="A3:B3"/>
    <mergeCell ref="E22:F22"/>
    <mergeCell ref="F58:F61"/>
    <mergeCell ref="H58:H61"/>
    <mergeCell ref="C59:D59"/>
    <mergeCell ref="C60:D60"/>
    <mergeCell ref="C54:D54"/>
    <mergeCell ref="C55:D55"/>
    <mergeCell ref="G51:G55"/>
    <mergeCell ref="G58:G61"/>
    <mergeCell ref="F44:F48"/>
    <mergeCell ref="C38:D38"/>
    <mergeCell ref="C39:D39"/>
    <mergeCell ref="E14:F14"/>
    <mergeCell ref="E15:F15"/>
    <mergeCell ref="E19:F19"/>
    <mergeCell ref="C63:D63"/>
    <mergeCell ref="C64:D64"/>
    <mergeCell ref="A51:A55"/>
    <mergeCell ref="B58:E58"/>
    <mergeCell ref="A58:A61"/>
    <mergeCell ref="C57:D57"/>
    <mergeCell ref="E16:F16"/>
    <mergeCell ref="B44:E44"/>
    <mergeCell ref="E23:F23"/>
    <mergeCell ref="C27:D27"/>
    <mergeCell ref="C28:D28"/>
    <mergeCell ref="C31:D31"/>
    <mergeCell ref="E25:F25"/>
    <mergeCell ref="C24:D24"/>
    <mergeCell ref="E24:F24"/>
    <mergeCell ref="C25:D25"/>
    <mergeCell ref="B36:E36"/>
    <mergeCell ref="F36:F39"/>
    <mergeCell ref="E20:F20"/>
    <mergeCell ref="C42:D42"/>
    <mergeCell ref="A10:B10"/>
    <mergeCell ref="A9:B9"/>
    <mergeCell ref="A4:B4"/>
    <mergeCell ref="A5:B5"/>
    <mergeCell ref="A6:B6"/>
    <mergeCell ref="E3:F3"/>
    <mergeCell ref="C4:F4"/>
    <mergeCell ref="C5:F5"/>
    <mergeCell ref="C6:F6"/>
    <mergeCell ref="E12:F12"/>
    <mergeCell ref="C10:F10"/>
    <mergeCell ref="C9:F9"/>
    <mergeCell ref="E8:F8"/>
    <mergeCell ref="C50:D50"/>
    <mergeCell ref="A44:A48"/>
    <mergeCell ref="E21:F21"/>
    <mergeCell ref="E17:F17"/>
    <mergeCell ref="E13:F13"/>
    <mergeCell ref="E18:F18"/>
    <mergeCell ref="C29:D29"/>
    <mergeCell ref="C30:D30"/>
    <mergeCell ref="C37:D37"/>
    <mergeCell ref="A13:A17"/>
    <mergeCell ref="B13:B17"/>
    <mergeCell ref="C32:D32"/>
    <mergeCell ref="C33:D33"/>
    <mergeCell ref="C35:D35"/>
    <mergeCell ref="A18:A23"/>
    <mergeCell ref="B18:B23"/>
    <mergeCell ref="C45:D45"/>
    <mergeCell ref="C46:D46"/>
    <mergeCell ref="C47:D47"/>
    <mergeCell ref="C43:D43"/>
    <mergeCell ref="C48:D48"/>
    <mergeCell ref="G36:G39"/>
    <mergeCell ref="H36:H39"/>
    <mergeCell ref="A36:A39"/>
    <mergeCell ref="F62:F64"/>
    <mergeCell ref="G62:G64"/>
    <mergeCell ref="H62:H64"/>
    <mergeCell ref="C61:D61"/>
    <mergeCell ref="B51:E51"/>
    <mergeCell ref="F51:F55"/>
    <mergeCell ref="H51:H55"/>
    <mergeCell ref="C52:D52"/>
    <mergeCell ref="C53:D53"/>
    <mergeCell ref="H44:H48"/>
    <mergeCell ref="B62:E62"/>
    <mergeCell ref="A62:A64"/>
    <mergeCell ref="G44:G48"/>
  </mergeCells>
  <conditionalFormatting sqref="A36">
    <cfRule type="expression" dxfId="280" priority="376">
      <formula>COUNTIF(C37:C39,"No")&gt;0</formula>
    </cfRule>
    <cfRule type="expression" dxfId="279" priority="377">
      <formula>AND(C37:C39="No")</formula>
    </cfRule>
    <cfRule type="expression" dxfId="278" priority="378">
      <formula>AND(C37="Si", C38="Si", C39="Si")</formula>
    </cfRule>
  </conditionalFormatting>
  <conditionalFormatting sqref="A44">
    <cfRule type="expression" dxfId="277" priority="400">
      <formula>COUNTIF(C45:C48,"No")&gt;0</formula>
    </cfRule>
    <cfRule type="expression" dxfId="276" priority="399">
      <formula>AND(C45:C48="Si")</formula>
    </cfRule>
  </conditionalFormatting>
  <conditionalFormatting sqref="A51:A55">
    <cfRule type="expression" dxfId="275" priority="154">
      <formula>AND(C52="Si", C53="Si", C54="Si", C55="Si")</formula>
    </cfRule>
    <cfRule type="expression" dxfId="274" priority="29">
      <formula>AND(C52="Si", C53="Si", C54="Si", C55="Non ci sono parcheggi disponibili")</formula>
    </cfRule>
    <cfRule type="expression" dxfId="273" priority="112">
      <formula>COUNTIF(C52:C55,"No")&gt;0</formula>
    </cfRule>
  </conditionalFormatting>
  <conditionalFormatting sqref="A58:A61">
    <cfRule type="expression" dxfId="272" priority="33">
      <formula>COUNTIF(C59:C61,"No")&gt;0</formula>
    </cfRule>
    <cfRule type="expression" dxfId="271" priority="51">
      <formula>AND(C59:C61="Si")</formula>
    </cfRule>
  </conditionalFormatting>
  <conditionalFormatting sqref="A62:A64">
    <cfRule type="expression" dxfId="270" priority="62">
      <formula>COUNTIF($C$63:$D$64,"No")&gt;0</formula>
    </cfRule>
    <cfRule type="expression" dxfId="269" priority="64">
      <formula>AND(C63="Si", C64="Si")</formula>
    </cfRule>
  </conditionalFormatting>
  <conditionalFormatting sqref="A28:F28">
    <cfRule type="expression" dxfId="268" priority="137">
      <formula>$C$28="No"</formula>
    </cfRule>
    <cfRule type="expression" dxfId="267" priority="213">
      <formula>$C$28="Si"</formula>
    </cfRule>
  </conditionalFormatting>
  <conditionalFormatting sqref="A29:F29">
    <cfRule type="expression" dxfId="266" priority="88">
      <formula>$C$29="No"</formula>
    </cfRule>
    <cfRule type="expression" dxfId="265" priority="89">
      <formula>$C$29="Si"</formula>
    </cfRule>
  </conditionalFormatting>
  <conditionalFormatting sqref="A30:F30">
    <cfRule type="expression" dxfId="264" priority="85">
      <formula>$C$30="Già attuata"</formula>
    </cfRule>
    <cfRule type="expression" dxfId="263" priority="86">
      <formula>$C$30="In fase di attuazione"</formula>
    </cfRule>
    <cfRule type="expression" dxfId="262" priority="87">
      <formula>$C$30="Ancora nessuna misura definita"</formula>
    </cfRule>
  </conditionalFormatting>
  <conditionalFormatting sqref="A31:F31">
    <cfRule type="expression" dxfId="261" priority="136">
      <formula>$C$31="No"</formula>
    </cfRule>
    <cfRule type="expression" dxfId="260" priority="211">
      <formula>$C$31="Si"</formula>
    </cfRule>
  </conditionalFormatting>
  <conditionalFormatting sqref="A32:F32">
    <cfRule type="expression" dxfId="259" priority="134">
      <formula>$C$32="No"</formula>
    </cfRule>
    <cfRule type="expression" dxfId="258" priority="208">
      <formula>$C$32="Si"</formula>
    </cfRule>
    <cfRule type="expression" dxfId="257" priority="90">
      <formula>$C$32="Non ci sono parcheggi disponibili"</formula>
    </cfRule>
  </conditionalFormatting>
  <conditionalFormatting sqref="A33:F33">
    <cfRule type="expression" dxfId="256" priority="133">
      <formula>$C$33="No"</formula>
    </cfRule>
    <cfRule type="expression" dxfId="255" priority="207">
      <formula>$C$33="Si"</formula>
    </cfRule>
  </conditionalFormatting>
  <conditionalFormatting sqref="A42:F42">
    <cfRule type="expression" dxfId="254" priority="205">
      <formula>$C$42="Si"</formula>
    </cfRule>
    <cfRule type="expression" dxfId="253" priority="122">
      <formula>$C$42="No"</formula>
    </cfRule>
  </conditionalFormatting>
  <conditionalFormatting sqref="A43:F43">
    <cfRule type="expression" dxfId="252" priority="121">
      <formula>$C$43="No"</formula>
    </cfRule>
    <cfRule type="expression" dxfId="251" priority="131">
      <formula>$C$43="Si"</formula>
    </cfRule>
  </conditionalFormatting>
  <conditionalFormatting sqref="B36:E36">
    <cfRule type="expression" dxfId="250" priority="2">
      <formula>AND(C37="Si", C38="Si", C39="Si")</formula>
    </cfRule>
    <cfRule type="expression" dxfId="249" priority="3">
      <formula>AND(C37:C39="No")</formula>
    </cfRule>
    <cfRule type="expression" dxfId="248" priority="4">
      <formula>COUNTIF(C37:C39,"No")&gt;0</formula>
    </cfRule>
  </conditionalFormatting>
  <conditionalFormatting sqref="B37:E37">
    <cfRule type="expression" dxfId="247" priority="164">
      <formula>$C$37="Si"</formula>
    </cfRule>
    <cfRule type="expression" dxfId="246" priority="1">
      <formula>$C$37="No"</formula>
    </cfRule>
  </conditionalFormatting>
  <conditionalFormatting sqref="B38:E38">
    <cfRule type="expression" dxfId="245" priority="130">
      <formula>$C$38="No"</formula>
    </cfRule>
    <cfRule type="expression" dxfId="244" priority="206">
      <formula>$C$38="Si"</formula>
    </cfRule>
  </conditionalFormatting>
  <conditionalFormatting sqref="B39:E39">
    <cfRule type="expression" dxfId="243" priority="129">
      <formula>$C$39="No"</formula>
    </cfRule>
    <cfRule type="expression" dxfId="242" priority="184">
      <formula>$C$39="Si"</formula>
    </cfRule>
  </conditionalFormatting>
  <conditionalFormatting sqref="B44:E44">
    <cfRule type="expression" dxfId="241" priority="404">
      <formula>COUNTIF(C45:C48,"No")&gt;0</formula>
    </cfRule>
    <cfRule type="expression" dxfId="240" priority="403">
      <formula>AND(C45:C48="Si")</formula>
    </cfRule>
  </conditionalFormatting>
  <conditionalFormatting sqref="B45:E45">
    <cfRule type="expression" dxfId="239" priority="119">
      <formula>$C$45="No"</formula>
    </cfRule>
    <cfRule type="expression" dxfId="238" priority="188">
      <formula>$C$45="Si"</formula>
    </cfRule>
  </conditionalFormatting>
  <conditionalFormatting sqref="B46:E46">
    <cfRule type="expression" dxfId="237" priority="118">
      <formula>$C$46="No"</formula>
    </cfRule>
    <cfRule type="expression" dxfId="236" priority="187">
      <formula>$C$46="Si"</formula>
    </cfRule>
  </conditionalFormatting>
  <conditionalFormatting sqref="B47:E47">
    <cfRule type="expression" dxfId="235" priority="117">
      <formula>$C$47="No"</formula>
    </cfRule>
    <cfRule type="expression" dxfId="234" priority="186">
      <formula>$C$47="Si"</formula>
    </cfRule>
  </conditionalFormatting>
  <conditionalFormatting sqref="B48:E48">
    <cfRule type="expression" dxfId="233" priority="6">
      <formula>$C$48="Si"</formula>
    </cfRule>
    <cfRule type="expression" dxfId="232" priority="5">
      <formula>$C$48="No"</formula>
    </cfRule>
  </conditionalFormatting>
  <conditionalFormatting sqref="B51:E51">
    <cfRule type="expression" dxfId="231" priority="25">
      <formula>AND(C52="Si", C53="Si", C54="Si", C55="Non ci sono parcheggi disponibili")</formula>
    </cfRule>
    <cfRule type="expression" dxfId="230" priority="153">
      <formula>AND(C52="Si", C53="Si", C54="Si", C55="Si")</formula>
    </cfRule>
    <cfRule type="expression" dxfId="229" priority="111">
      <formula>COUNTIF(C52:C55,"No")&gt;0</formula>
    </cfRule>
  </conditionalFormatting>
  <conditionalFormatting sqref="B52:E52">
    <cfRule type="expression" dxfId="228" priority="203">
      <formula>$C$52="Si"</formula>
    </cfRule>
    <cfRule type="expression" dxfId="227" priority="42">
      <formula>$C$52="No"</formula>
    </cfRule>
  </conditionalFormatting>
  <conditionalFormatting sqref="B53:E53">
    <cfRule type="expression" dxfId="226" priority="183">
      <formula>$C$53="Si"</formula>
    </cfRule>
    <cfRule type="expression" dxfId="225" priority="41">
      <formula>$C$53="No"</formula>
    </cfRule>
  </conditionalFormatting>
  <conditionalFormatting sqref="B54:E54">
    <cfRule type="expression" dxfId="224" priority="40">
      <formula>$C$54="No"</formula>
    </cfRule>
    <cfRule type="expression" dxfId="223" priority="182">
      <formula>$C$54="Si"</formula>
    </cfRule>
  </conditionalFormatting>
  <conditionalFormatting sqref="B55:E55">
    <cfRule type="expression" dxfId="222" priority="7">
      <formula>$C$55="Non ci sono parcheggi disponibili"</formula>
    </cfRule>
    <cfRule type="expression" dxfId="221" priority="38">
      <formula>$C$55="No"</formula>
    </cfRule>
    <cfRule type="expression" dxfId="220" priority="181">
      <formula>$C$55="Si"</formula>
    </cfRule>
  </conditionalFormatting>
  <conditionalFormatting sqref="B58:E58">
    <cfRule type="expression" dxfId="219" priority="100">
      <formula>COUNTIF(C59:C61,"No")&gt;0</formula>
    </cfRule>
    <cfRule type="expression" dxfId="218" priority="149">
      <formula>AND(C59="Si", C60="Si", C61="Si")</formula>
    </cfRule>
  </conditionalFormatting>
  <conditionalFormatting sqref="B59:E59">
    <cfRule type="expression" dxfId="217" priority="37">
      <formula>$C$59="No"</formula>
    </cfRule>
    <cfRule type="expression" dxfId="216" priority="201">
      <formula>$C$59="Si"</formula>
    </cfRule>
  </conditionalFormatting>
  <conditionalFormatting sqref="B60:E60">
    <cfRule type="expression" dxfId="215" priority="36">
      <formula>$C$60="No"</formula>
    </cfRule>
    <cfRule type="expression" dxfId="214" priority="180">
      <formula>$C$60="Si"</formula>
    </cfRule>
  </conditionalFormatting>
  <conditionalFormatting sqref="B61:E61">
    <cfRule type="expression" dxfId="213" priority="179">
      <formula>$C$61="Si"</formula>
    </cfRule>
    <cfRule type="expression" dxfId="212" priority="35">
      <formula>$C$61="No"</formula>
    </cfRule>
  </conditionalFormatting>
  <conditionalFormatting sqref="B62:E62">
    <cfRule type="expression" dxfId="211" priority="59">
      <formula>AND(C63:C64="Si")</formula>
    </cfRule>
    <cfRule type="expression" dxfId="210" priority="58">
      <formula>COUNTIF($C$63:$D$64,"No")&gt;0</formula>
    </cfRule>
  </conditionalFormatting>
  <conditionalFormatting sqref="B63:E63">
    <cfRule type="expression" dxfId="209" priority="32">
      <formula>$C$63="No"</formula>
    </cfRule>
    <cfRule type="expression" dxfId="208" priority="200">
      <formula>$C$63="Si"</formula>
    </cfRule>
  </conditionalFormatting>
  <conditionalFormatting sqref="B64:E64">
    <cfRule type="expression" dxfId="207" priority="31">
      <formula>$C$64="No"</formula>
    </cfRule>
    <cfRule type="expression" dxfId="206" priority="177">
      <formula>$C$64="Si"</formula>
    </cfRule>
  </conditionalFormatting>
  <conditionalFormatting sqref="D17">
    <cfRule type="expression" dxfId="205" priority="221">
      <formula>D17&gt;100</formula>
    </cfRule>
    <cfRule type="expression" dxfId="204" priority="222">
      <formula>E17&gt;100</formula>
    </cfRule>
    <cfRule type="expression" dxfId="203" priority="226">
      <formula>$D$17=100</formula>
    </cfRule>
  </conditionalFormatting>
  <conditionalFormatting sqref="D23">
    <cfRule type="expression" dxfId="202" priority="231">
      <formula>E17=100</formula>
    </cfRule>
    <cfRule type="expression" dxfId="201" priority="218">
      <formula>D23&gt;100</formula>
    </cfRule>
    <cfRule type="expression" dxfId="200" priority="224">
      <formula>D23=100</formula>
    </cfRule>
    <cfRule type="expression" dxfId="199" priority="225">
      <formula>E23=100</formula>
    </cfRule>
    <cfRule type="expression" dxfId="198" priority="219">
      <formula>E23&gt;100</formula>
    </cfRule>
    <cfRule type="expression" dxfId="197" priority="229">
      <formula>E23&gt;100</formula>
    </cfRule>
  </conditionalFormatting>
  <conditionalFormatting sqref="D17:E17">
    <cfRule type="expression" dxfId="196" priority="216">
      <formula>E17=100</formula>
    </cfRule>
  </conditionalFormatting>
  <conditionalFormatting sqref="E28:E33">
    <cfRule type="expression" priority="238">
      <formula>C5="Nein"</formula>
    </cfRule>
  </conditionalFormatting>
  <conditionalFormatting sqref="E37:E39">
    <cfRule type="expression" priority="321">
      <formula>C12="Nein"</formula>
    </cfRule>
  </conditionalFormatting>
  <conditionalFormatting sqref="E52:E55">
    <cfRule type="expression" priority="236">
      <formula>C24="Nein"</formula>
    </cfRule>
  </conditionalFormatting>
  <conditionalFormatting sqref="E59:E61">
    <cfRule type="expression" priority="359">
      <formula>C28="Nein"</formula>
    </cfRule>
  </conditionalFormatting>
  <conditionalFormatting sqref="E63:E64">
    <cfRule type="expression" priority="303">
      <formula>C31="Nein"</formula>
    </cfRule>
  </conditionalFormatting>
  <conditionalFormatting sqref="F36">
    <cfRule type="expression" dxfId="195" priority="382">
      <formula>COUNTIF(C37:C39,"No")&gt;0</formula>
    </cfRule>
    <cfRule type="expression" dxfId="194" priority="383">
      <formula>AND(C37:C39="Si")</formula>
    </cfRule>
  </conditionalFormatting>
  <conditionalFormatting sqref="F44">
    <cfRule type="expression" dxfId="193" priority="405">
      <formula>AND(C45:C48="Si")</formula>
    </cfRule>
    <cfRule type="expression" dxfId="192" priority="406">
      <formula>COUNTIF(C45:C48,"No")&gt;0</formula>
    </cfRule>
  </conditionalFormatting>
  <conditionalFormatting sqref="F51:F55">
    <cfRule type="expression" dxfId="191" priority="28">
      <formula>AND(C52="Si", C53="Si", C54="Si", C55="Non ci sono parcheggi disponibili")</formula>
    </cfRule>
    <cfRule type="expression" dxfId="190" priority="72">
      <formula>AND(C52="Si", C53="Si", C54="Si", C55="Si")</formula>
    </cfRule>
    <cfRule type="expression" dxfId="189" priority="73">
      <formula>COUNTIF($C$52:$D$55,"No")&gt;0</formula>
    </cfRule>
  </conditionalFormatting>
  <conditionalFormatting sqref="F58:F61">
    <cfRule type="expression" dxfId="188" priority="69">
      <formula>COUNTIF(C59:C61,"No")&gt;0</formula>
    </cfRule>
    <cfRule type="expression" dxfId="187" priority="68">
      <formula>AND(C59="Si", C60="Si", C61="Si")</formula>
    </cfRule>
  </conditionalFormatting>
  <conditionalFormatting sqref="F62:F64">
    <cfRule type="expression" dxfId="186" priority="53">
      <formula>AND(C63:C64="Si")</formula>
    </cfRule>
    <cfRule type="expression" dxfId="185" priority="52">
      <formula>COUNTIF($C$63:$D$64,"No")&gt;0</formula>
    </cfRule>
  </conditionalFormatting>
  <dataValidations count="2">
    <dataValidation type="date" operator="equal" allowBlank="1" showInputMessage="1" showErrorMessage="1" error="Nessun inserimento manuale possibile per questa cella." sqref="A49:H50" xr:uid="{141D0DEB-66EE-4B23-AD6D-16ECF0F4873B}">
      <formula1>46023</formula1>
    </dataValidation>
    <dataValidation type="date" operator="equal" allowBlank="1" showInputMessage="1" showErrorMessage="1" error="Nessun inserimento manuale possibile per questa cella. " sqref="A1:F3 A4:B6 B7:B8 A7:F8 A9:B9 A10:B10 A11:F12 A13:C23 D17:F17 D23:F23 A24:B25 A26:H27 A28:B33 E28:E33 F28:F33 A34:H35 A36:A39 B36:E36 B37:B39 E37:E39 F36:F39 A40:H41 A42:B43 E42:F43 B44:E44 A44:A48 B45:B48 E45:E48 F44:F48 A51:A55 B51:E51 B52:B55 E52:E55 F51:F55 A56:H57 B58:E58 A58:A61 B59:B61 E59:E61 F58:F61 B62:E62 A62:A64 B63:B64 E63:E64 F62:F64" xr:uid="{203FFF63-4E94-4CE8-BDEA-B27F9150A5D5}">
      <formula1>46023</formula1>
    </dataValidation>
  </dataValidations>
  <pageMargins left="0" right="0" top="0.19685039370078741" bottom="0" header="0" footer="0"/>
  <pageSetup paperSize="9" scale="58" fitToHeight="2" orientation="landscape" r:id="rId1"/>
  <rowBreaks count="3" manualBreakCount="3">
    <brk id="26" max="16383" man="1"/>
    <brk id="40" max="16383" man="1"/>
    <brk id="49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Si prega di selezionare dal menu a tendina." xr:uid="{EC42D22A-44AC-4AE6-8A26-39D955773A2D}">
          <x14:formula1>
            <xm:f>Droptown!$A$8:$A$9</xm:f>
          </x14:formula1>
          <xm:sqref>C24:D25</xm:sqref>
        </x14:dataValidation>
        <x14:dataValidation type="list" allowBlank="1" showInputMessage="1" showErrorMessage="1" error="Si prega di selezionare dal menu a tendina." xr:uid="{B1E90716-823D-4F95-BE4F-64EE96109E6A}">
          <x14:formula1>
            <xm:f>Droptown!$A$2:$A$3</xm:f>
          </x14:formula1>
          <xm:sqref>C63:D64 C33:D33 C31:D31 C28:D29 C38:D39 C42:D43 C59:D61 C52:D54 C45:C48 D45:D47</xm:sqref>
        </x14:dataValidation>
        <x14:dataValidation type="list" allowBlank="1" showInputMessage="1" showErrorMessage="1" error="Si prega di selezionare dal menu a tendina." xr:uid="{FBAA921F-A3FB-48BB-8B13-748BE5891011}">
          <x14:formula1>
            <xm:f>Droptown!$A$14:$A$16</xm:f>
          </x14:formula1>
          <xm:sqref>C30:D30</xm:sqref>
        </x14:dataValidation>
        <x14:dataValidation type="list" allowBlank="1" showInputMessage="1" showErrorMessage="1" error="Si prega di selezionare dal menu a tendina." xr:uid="{E22CA496-A190-4591-8DD2-73FCADA4833E}">
          <x14:formula1>
            <xm:f>Droptown!$A$2:$A$4</xm:f>
          </x14:formula1>
          <xm:sqref>C32:D32 C55:D55</xm:sqref>
        </x14:dataValidation>
        <x14:dataValidation type="list" allowBlank="1" showInputMessage="1" showErrorMessage="1" error="Si prega di selezionare dal menu a tendina." xr:uid="{2C52C863-A28B-430B-AFB3-C2D8D3852CF3}">
          <x14:formula1>
            <xm:f>Droptown!$A$21:$A$23</xm:f>
          </x14:formula1>
          <xm:sqref>G28:G33 G58:G64 G51:G55 G36 G42:G44</xm:sqref>
        </x14:dataValidation>
        <x14:dataValidation type="list" allowBlank="1" showInputMessage="1" showErrorMessage="1" xr:uid="{D71EC409-4DE7-46B0-8B4E-309BF90F6BC1}">
          <x14:formula1>
            <xm:f>Droptown!$A$2:$A$3</xm:f>
          </x14:formula1>
          <xm:sqref>C37:D37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BCB1-CDB2-4EEA-8F66-73DCE3DA1861}">
  <sheetPr>
    <pageSetUpPr fitToPage="1"/>
  </sheetPr>
  <dimension ref="A1:H37"/>
  <sheetViews>
    <sheetView showGridLines="0" tabSelected="1" workbookViewId="0">
      <selection activeCell="G3" sqref="G3"/>
    </sheetView>
  </sheetViews>
  <sheetFormatPr baseColWidth="10" defaultColWidth="11.42578125" defaultRowHeight="12.75" x14ac:dyDescent="0.2"/>
  <cols>
    <col min="1" max="1" width="4.7109375" customWidth="1"/>
    <col min="2" max="2" width="67.42578125" style="41" customWidth="1"/>
    <col min="3" max="3" width="28" customWidth="1"/>
    <col min="4" max="4" width="7" customWidth="1"/>
    <col min="5" max="5" width="55" customWidth="1"/>
    <col min="6" max="6" width="22" customWidth="1"/>
    <col min="7" max="7" width="36.7109375" customWidth="1"/>
    <col min="8" max="8" width="30.28515625" customWidth="1"/>
    <col min="9" max="9" width="11.7109375" customWidth="1"/>
    <col min="10" max="10" width="50.7109375" customWidth="1"/>
  </cols>
  <sheetData>
    <row r="1" spans="1:6" s="15" customFormat="1" ht="18" x14ac:dyDescent="0.25">
      <c r="A1" s="15" t="str">
        <f>'Stammdaten Level II'!A1</f>
        <v>Iniziativa "MoveSmart: per una mobilità aziendale semplice e sostenibile" - mobility check Livello II</v>
      </c>
      <c r="B1" s="86"/>
    </row>
    <row r="2" spans="1:6" ht="28.5" customHeight="1" thickBot="1" x14ac:dyDescent="0.25">
      <c r="A2" t="str">
        <f>'Stammdaten Level I'!A2</f>
        <v>Istruzioni: per le spiegazioni, fare riferimento al testo nelle singole celle, contrassegnate da un angolo rosso ("mouse-over").</v>
      </c>
    </row>
    <row r="3" spans="1:6" ht="15" x14ac:dyDescent="0.25">
      <c r="A3" s="222" t="str">
        <f>'Stammdaten Level I'!A3</f>
        <v>Dettagli contatto</v>
      </c>
      <c r="B3" s="223"/>
      <c r="C3" s="224"/>
      <c r="D3" s="224"/>
      <c r="E3" s="225"/>
      <c r="F3" s="226"/>
    </row>
    <row r="4" spans="1:6" x14ac:dyDescent="0.2">
      <c r="A4" s="227" t="str">
        <f>'Stammdaten Level I'!A4</f>
        <v>Nome dell'impresa</v>
      </c>
      <c r="B4" s="156"/>
      <c r="C4" s="151" t="str">
        <f>IF('Mobility Check Livello I'!C4="","",'Mobility Check Livello I'!C4)</f>
        <v/>
      </c>
      <c r="D4" s="151"/>
      <c r="E4" s="151"/>
      <c r="F4" s="228"/>
    </row>
    <row r="5" spans="1:6" x14ac:dyDescent="0.2">
      <c r="A5" s="227" t="str">
        <f>'Stammdaten Level I'!A5</f>
        <v>Posizione e codice postale della sede centrale</v>
      </c>
      <c r="B5" s="156"/>
      <c r="C5" s="151" t="str">
        <f>IF('Mobility Check Livello I'!C5="","",'Mobility Check Livello I'!C5)</f>
        <v/>
      </c>
      <c r="D5" s="151"/>
      <c r="E5" s="151"/>
      <c r="F5" s="228"/>
    </row>
    <row r="6" spans="1:6" ht="13.5" thickBot="1" x14ac:dyDescent="0.25">
      <c r="A6" s="229" t="str">
        <f>'Stammdaten Level I'!A6</f>
        <v>Nome, funzione ed e-mail della persona responsabile della mobilità</v>
      </c>
      <c r="B6" s="230"/>
      <c r="C6" s="231" t="str">
        <f>IF('Mobility Check Livello I'!C6="","",'Mobility Check Livello I'!C6)</f>
        <v/>
      </c>
      <c r="D6" s="231"/>
      <c r="E6" s="231"/>
      <c r="F6" s="299"/>
    </row>
    <row r="7" spans="1:6" ht="13.5" thickBot="1" x14ac:dyDescent="0.25">
      <c r="A7" s="45"/>
      <c r="B7" s="45"/>
      <c r="C7" s="44"/>
      <c r="D7" s="44"/>
      <c r="E7" s="44"/>
    </row>
    <row r="8" spans="1:6" ht="15" x14ac:dyDescent="0.25">
      <c r="A8" s="234" t="str">
        <f>'Stammdaten Level I'!A8</f>
        <v>Informazioni generali</v>
      </c>
      <c r="B8" s="235"/>
      <c r="C8" s="224"/>
      <c r="D8" s="224"/>
      <c r="E8" s="225"/>
      <c r="F8" s="226"/>
    </row>
    <row r="9" spans="1:6" x14ac:dyDescent="0.2">
      <c r="A9" s="227" t="str">
        <f>'Stammdaten Level I'!A9</f>
        <v>Numero di collaboratrici e collaboratori</v>
      </c>
      <c r="B9" s="156"/>
      <c r="C9" s="144" t="str">
        <f>IF('Mobility Check Livello I'!C9="","",'Mobility Check Livello I'!C9)</f>
        <v/>
      </c>
      <c r="D9" s="144"/>
      <c r="E9" s="144"/>
      <c r="F9" s="236"/>
    </row>
    <row r="10" spans="1:6" ht="13.5" thickBot="1" x14ac:dyDescent="0.25">
      <c r="A10" s="300" t="str">
        <f>'Stammdaten Level I'!A10</f>
        <v>Indicare nella colonna a destra se la dichiarazione in questione riguarda i dati 
a) dell’impresa totale svizzera.
b) della sede centrale in Svizzera.
c) una succursale/succursale in Svizzera.
d) una società affiliata in Svizzera.</v>
      </c>
      <c r="B10" s="301"/>
      <c r="C10" s="302" t="str">
        <f>IF('Mobility Check Livello I'!C10="","",'Mobility Check Livello I'!C10)</f>
        <v/>
      </c>
      <c r="D10" s="302"/>
      <c r="E10" s="302"/>
      <c r="F10" s="303"/>
    </row>
    <row r="11" spans="1:6" ht="13.5" thickBot="1" x14ac:dyDescent="0.25"/>
    <row r="12" spans="1:6" x14ac:dyDescent="0.2">
      <c r="A12" s="242" t="str">
        <f>'Stammdaten Level I'!A12</f>
        <v>N</v>
      </c>
      <c r="B12" s="243" t="str">
        <f>'Stammdaten Level I'!B12</f>
        <v>Ripartizione modale</v>
      </c>
      <c r="C12" s="244" t="str">
        <f>'Stammdaten Level I'!C12</f>
        <v>mezzo</v>
      </c>
      <c r="D12" s="245" t="str">
        <f>'Stammdaten Level I'!D12</f>
        <v>%</v>
      </c>
      <c r="E12" s="246" t="str">
        <f>'Stammdaten Level I'!E12</f>
        <v>Osservazioni</v>
      </c>
      <c r="F12" s="247"/>
    </row>
    <row r="13" spans="1:6" x14ac:dyDescent="0.2">
      <c r="A13" s="248">
        <f>'Stammdaten Level I'!A13</f>
        <v>1</v>
      </c>
      <c r="B13" s="148" t="str">
        <f>'Stammdaten Level I'!B13</f>
        <v>Secondo la sua stima qual è la percentuale di diversi mezzi di trasporto utilizzati dal suo personale principalmente per spostarsi dal luogo di domicilio all’azienda?</v>
      </c>
      <c r="C13" s="17" t="str">
        <f>'Stammdaten Level I'!C13</f>
        <v>MIT (auto, moto/scooter)</v>
      </c>
      <c r="D13" s="27" t="str">
        <f>IF('Mobility Check Livello I'!D13="","",'Mobility Check Livello I'!D13)</f>
        <v/>
      </c>
      <c r="E13" s="140" t="str">
        <f>IF('Mobility Check Livello I'!E13="","",'Mobility Check Livello I'!E13)</f>
        <v/>
      </c>
      <c r="F13" s="249"/>
    </row>
    <row r="14" spans="1:6" x14ac:dyDescent="0.2">
      <c r="A14" s="248"/>
      <c r="B14" s="148"/>
      <c r="C14" s="17" t="str">
        <f>'Stammdaten Level I'!C14</f>
        <v>TP</v>
      </c>
      <c r="D14" s="27" t="str">
        <f>IF('Mobility Check Livello I'!D14="","",'Mobility Check Livello I'!D14)</f>
        <v/>
      </c>
      <c r="E14" s="140" t="str">
        <f>IF('Mobility Check Livello I'!E14="","",'Mobility Check Livello I'!E14)</f>
        <v/>
      </c>
      <c r="F14" s="249"/>
    </row>
    <row r="15" spans="1:6" x14ac:dyDescent="0.2">
      <c r="A15" s="248"/>
      <c r="B15" s="148"/>
      <c r="C15" s="17" t="str">
        <f>'Stammdaten Level I'!C15</f>
        <v>Trasporto attivo - Bicicletta</v>
      </c>
      <c r="D15" s="27" t="str">
        <f>IF('Mobility Check Livello I'!D15="","",'Mobility Check Livello I'!D15)</f>
        <v/>
      </c>
      <c r="E15" s="140" t="str">
        <f>IF('Mobility Check Livello I'!E15="","",'Mobility Check Livello I'!E15)</f>
        <v/>
      </c>
      <c r="F15" s="249"/>
    </row>
    <row r="16" spans="1:6" x14ac:dyDescent="0.2">
      <c r="A16" s="248"/>
      <c r="B16" s="148"/>
      <c r="C16" s="17" t="str">
        <f>'Stammdaten Level I'!C16</f>
        <v>Trasporto attivo - Pedoni</v>
      </c>
      <c r="D16" s="27" t="str">
        <f>IF('Mobility Check Livello I'!D16="","",'Mobility Check Livello I'!D16)</f>
        <v/>
      </c>
      <c r="E16" s="140" t="str">
        <f>IF('Mobility Check Livello I'!E16="","",'Mobility Check Livello I'!E16)</f>
        <v/>
      </c>
      <c r="F16" s="249"/>
    </row>
    <row r="17" spans="1:8" x14ac:dyDescent="0.2">
      <c r="A17" s="248"/>
      <c r="B17" s="148"/>
      <c r="C17" s="17" t="str">
        <f>'Stammdaten Level I'!C17</f>
        <v xml:space="preserve">Obiettivo totale 100 % </v>
      </c>
      <c r="D17" s="40">
        <f>SUM(D13:D16)</f>
        <v>0</v>
      </c>
      <c r="E17" s="142"/>
      <c r="F17" s="250"/>
    </row>
    <row r="18" spans="1:8" x14ac:dyDescent="0.2">
      <c r="A18" s="248">
        <f>'Stammdaten Level I'!A18</f>
        <v>2</v>
      </c>
      <c r="B18" s="148" t="str">
        <f>'Stammdaten Level I'!B18</f>
        <v xml:space="preserve">Indica la percentuale di mezzi di trasporto utilizzati dal tuo personale per i viaggi d’affari (incl. il conteggio delle spese). </v>
      </c>
      <c r="C18" s="17" t="str">
        <f>'Stammdaten Level I'!C18</f>
        <v>MIT (auto, moto/scooter)</v>
      </c>
      <c r="D18" s="27" t="str">
        <f>IF('Mobility Check Livello I'!D18="","",'Mobility Check Livello I'!D18)</f>
        <v/>
      </c>
      <c r="E18" s="144" t="str">
        <f>IF('Mobility Check Livello I'!E18="","",'Mobility Check Livello I'!E18)</f>
        <v/>
      </c>
      <c r="F18" s="236"/>
    </row>
    <row r="19" spans="1:8" x14ac:dyDescent="0.2">
      <c r="A19" s="248"/>
      <c r="B19" s="148"/>
      <c r="C19" s="17" t="str">
        <f>'Stammdaten Level I'!C19</f>
        <v>TP</v>
      </c>
      <c r="D19" s="27" t="str">
        <f>IF('Mobility Check Livello I'!D19="","",'Mobility Check Livello I'!D19)</f>
        <v/>
      </c>
      <c r="E19" s="144" t="str">
        <f>IF('Mobility Check Livello I'!E19="","",'Mobility Check Livello I'!E19)</f>
        <v/>
      </c>
      <c r="F19" s="236"/>
    </row>
    <row r="20" spans="1:8" x14ac:dyDescent="0.2">
      <c r="A20" s="248"/>
      <c r="B20" s="148"/>
      <c r="C20" s="17" t="str">
        <f>'Stammdaten Level I'!C20</f>
        <v>L'aereo</v>
      </c>
      <c r="D20" s="27" t="str">
        <f>IF('Mobility Check Livello I'!D20="","",'Mobility Check Livello I'!D20)</f>
        <v/>
      </c>
      <c r="E20" s="144" t="str">
        <f>IF('Mobility Check Livello I'!E20="","",'Mobility Check Livello I'!E20)</f>
        <v/>
      </c>
      <c r="F20" s="236"/>
    </row>
    <row r="21" spans="1:8" x14ac:dyDescent="0.2">
      <c r="A21" s="248"/>
      <c r="B21" s="148"/>
      <c r="C21" s="17" t="str">
        <f>'Stammdaten Level I'!C21</f>
        <v>Trasporto attivo - Bicicletta</v>
      </c>
      <c r="D21" s="27" t="str">
        <f>IF('Mobility Check Livello I'!D21="","",'Mobility Check Livello I'!D21)</f>
        <v/>
      </c>
      <c r="E21" s="144" t="str">
        <f>IF('Mobility Check Livello I'!E21="","",'Mobility Check Livello I'!E21)</f>
        <v/>
      </c>
      <c r="F21" s="236"/>
    </row>
    <row r="22" spans="1:8" x14ac:dyDescent="0.2">
      <c r="A22" s="248"/>
      <c r="B22" s="148"/>
      <c r="C22" s="17" t="str">
        <f>'Stammdaten Level I'!C22</f>
        <v>Trasporto attivo - Pedoni</v>
      </c>
      <c r="D22" s="27" t="str">
        <f>IF('Mobility Check Livello I'!D22="","",'Mobility Check Livello I'!D22)</f>
        <v/>
      </c>
      <c r="E22" s="144" t="str">
        <f>IF('Mobility Check Livello I'!E22="","",'Mobility Check Livello I'!E22)</f>
        <v/>
      </c>
      <c r="F22" s="236"/>
    </row>
    <row r="23" spans="1:8" x14ac:dyDescent="0.2">
      <c r="A23" s="248"/>
      <c r="B23" s="148"/>
      <c r="C23" s="17" t="str">
        <f>'Stammdaten Level I'!C23</f>
        <v xml:space="preserve">Obiettivo totale 100 % </v>
      </c>
      <c r="D23" s="40">
        <f>SUM(D18:D22)</f>
        <v>0</v>
      </c>
      <c r="E23" s="157"/>
      <c r="F23" s="251"/>
    </row>
    <row r="24" spans="1:8" ht="38.25" x14ac:dyDescent="0.2">
      <c r="A24" s="252">
        <f>'Stammdaten Level I'!A24</f>
        <v>3</v>
      </c>
      <c r="B24" s="18" t="str">
        <f>'Stammdaten Level I'!B24</f>
        <v>I dati della domanda 1 sono stati raccolti o stimati (ad es. per il sondaggio tra i collaboratori)? Se i dati sono basati su una stima, inserire le ipotesi sulla stima nel campo «Osservazioni».</v>
      </c>
      <c r="C24" s="132" t="str">
        <f>IF('Mobility Check Livello I'!C24="","",'Mobility Check Livello I'!C24)</f>
        <v/>
      </c>
      <c r="D24" s="133"/>
      <c r="E24" s="140" t="str">
        <f>IF('Mobility Check Livello I'!E24="","",'Mobility Check Livello I'!E24)</f>
        <v/>
      </c>
      <c r="F24" s="249"/>
    </row>
    <row r="25" spans="1:8" ht="39" thickBot="1" x14ac:dyDescent="0.25">
      <c r="A25" s="253">
        <f>'Stammdaten Level I'!A25</f>
        <v>4</v>
      </c>
      <c r="B25" s="254" t="str">
        <f>'Stammdaten Level I'!B25</f>
        <v>I dati inseriti nella domanda 2 sono stati raccolti o stimati (es. giustificativi delle spese, tool per il conteggio delle spese)? Se i dati sono basati su una stima, inserire le ipotesi sulla stima nel campo «Osservazioni».</v>
      </c>
      <c r="C25" s="255" t="str">
        <f>IF('Mobility Check Livello I'!C25="","",'Mobility Check Livello I'!C25)</f>
        <v/>
      </c>
      <c r="D25" s="293"/>
      <c r="E25" s="239" t="str">
        <f>IF('Mobility Check Livello I'!E25="","",'Mobility Check Livello I'!E25)</f>
        <v/>
      </c>
      <c r="F25" s="241"/>
    </row>
    <row r="26" spans="1:8" ht="13.5" thickBot="1" x14ac:dyDescent="0.25"/>
    <row r="27" spans="1:8" s="4" customFormat="1" ht="32.25" customHeight="1" x14ac:dyDescent="0.2">
      <c r="A27" s="257" t="str">
        <f>'Stammdaten Level II'!A27</f>
        <v>N</v>
      </c>
      <c r="B27" s="258" t="str">
        <f>'Stammdaten Level II'!B27</f>
        <v>Aspetti generali</v>
      </c>
      <c r="C27" s="304" t="str">
        <f>'Stammdaten Level II'!C27</f>
        <v>Risposta</v>
      </c>
      <c r="D27" s="305"/>
      <c r="E27" s="295" t="str">
        <f>'Stammdaten Level II'!E27</f>
        <v xml:space="preserve">Misura
</v>
      </c>
      <c r="F27" s="261" t="str">
        <f>'Stammdaten Level II'!F27</f>
        <v>Grado di impegno Livello I</v>
      </c>
      <c r="G27" s="306" t="str">
        <f>'Stammdaten Level II'!G27</f>
        <v>Sono disponibili documenti/giustificativi/direttive per la stesura del rapporto?</v>
      </c>
      <c r="H27" s="262" t="str">
        <f>'Stammdaten Level II'!H27</f>
        <v>Commenti</v>
      </c>
    </row>
    <row r="28" spans="1:8" ht="31.5" customHeight="1" x14ac:dyDescent="0.2">
      <c r="A28" s="307">
        <f>'Stammdaten Level II'!A28</f>
        <v>5</v>
      </c>
      <c r="B28" s="148" t="str">
        <f>'Stammdaten Level II'!B28</f>
        <v>Indicare nelle seguenti righe 29 e 30 se i punti menzionati relativi all’integrazione del piano di mobilità come processo di gestione per un saldo netto pari a zero entro il 2040. Tale criterio viene considerato soddisfatto solo se tutti i punti sono stati implementati.</v>
      </c>
      <c r="C28" s="148"/>
      <c r="D28" s="148"/>
      <c r="E28" s="148"/>
      <c r="F28" s="163" t="str">
        <f>'Stammdaten Level II'!F28</f>
        <v>obbligatorio</v>
      </c>
      <c r="G28" s="166"/>
      <c r="H28" s="308"/>
    </row>
    <row r="29" spans="1:8" ht="118.5" customHeight="1" x14ac:dyDescent="0.2">
      <c r="A29" s="309"/>
      <c r="B29" s="52" t="str">
        <f>'Stammdaten Level II'!B29</f>
        <v>La sua azienda dispone di una governance strutturata per l’attuazione del piano di mobilità (ad es. misure di comunicazione, direttive interne, competenze, formazioni o campagne informative)?</v>
      </c>
      <c r="C29" s="132" t="s">
        <v>105</v>
      </c>
      <c r="D29" s="133"/>
      <c r="E29" s="59" t="str" cm="1">
        <f t="array" aca="1" ref="E29" ca="1">IF(C29="No", INDIRECT("'Stammdaten Level II'!E29"), "")</f>
        <v xml:space="preserve">• Definire la governance delle responsabilità
• Costruire una struttura di governance e integrarla nella strategia aziendale
• Sviluppare direttive e processi
•     Consolidare il monitoraggio e il reporting
• Sviluppare una strategia di comunicazione interna
V. regolamento MoveSmart: 
•    Capitolo 3.2 / punti (i1) </v>
      </c>
      <c r="F29" s="164"/>
      <c r="G29" s="167"/>
      <c r="H29" s="310"/>
    </row>
    <row r="30" spans="1:8" ht="42.75" customHeight="1" x14ac:dyDescent="0.2">
      <c r="A30" s="311"/>
      <c r="B30" s="52" t="str">
        <f>'Stammdaten Level II'!B30</f>
        <v xml:space="preserve">La ripartizione modale viene rilevata e documentata almeno con la frequenza del reporting sulle emissioni di CO2? </v>
      </c>
      <c r="C30" s="132" t="s">
        <v>105</v>
      </c>
      <c r="D30" s="133"/>
      <c r="E30" s="59" t="str" cm="1">
        <f t="array" aca="1" ref="E30" ca="1">IF(C30="No", INDIRECT("'Stammdaten Level II'!E30"), "")</f>
        <v>Rilevare e documentare la ripartizione modale. V. regolamento MoveSmart:
•    Capitolo 3.2 / punti (i1)</v>
      </c>
      <c r="F30" s="165"/>
      <c r="G30" s="168"/>
      <c r="H30" s="312"/>
    </row>
    <row r="31" spans="1:8" ht="33" customHeight="1" x14ac:dyDescent="0.2">
      <c r="A31" s="307">
        <f>'Stammdaten Level II'!A31</f>
        <v>6</v>
      </c>
      <c r="B31" s="135" t="str">
        <f>'Stammdaten Level II'!B31</f>
        <v>Indicare nelle successive righe 32 e 33 se i punti menzionati relativi all’integrazione del piano di mobilità come processo di gestione per un saldo netto pari a zero entro il 2040. Tale criterio viene considerato soddisfatto solo se tutti i punti sono stati implementati.</v>
      </c>
      <c r="C31" s="136"/>
      <c r="D31" s="136"/>
      <c r="E31" s="137"/>
      <c r="F31" s="163" t="str">
        <f>'Stammdaten Level II'!F31</f>
        <v>obbligatorio</v>
      </c>
      <c r="G31" s="166"/>
      <c r="H31" s="308"/>
    </row>
    <row r="32" spans="1:8" ht="55.5" customHeight="1" x14ac:dyDescent="0.2">
      <c r="A32" s="309"/>
      <c r="B32" s="52" t="str">
        <f>'Stammdaten Level II'!B32</f>
        <v xml:space="preserve">La riduzione progressiva delle emissioni di CO2 fino allo zero netto entro il 2040 per quanto riguarda la mobilità è stata definita ed è oggetto di rapporti? </v>
      </c>
      <c r="C32" s="132" t="s">
        <v>105</v>
      </c>
      <c r="D32" s="133"/>
      <c r="E32" s="59" t="str" cm="1">
        <f t="array" aca="1" ref="E32" ca="1">IF(C32="No", INDIRECT("'Stammdaten Level II'!E32"), "")</f>
        <v>Definire la riduzione progressiva delle emissioni di CO2 fino a un saldo netto pari a zero entro il 2040 e riferire sui relativi rapporti. V. regolamento MoveSmart:
•    Capitolo 3.2 / punti (i2)</v>
      </c>
      <c r="F32" s="164"/>
      <c r="G32" s="167"/>
      <c r="H32" s="310"/>
    </row>
    <row r="33" spans="1:8" ht="42.75" customHeight="1" x14ac:dyDescent="0.2">
      <c r="A33" s="311"/>
      <c r="B33" s="52" t="str">
        <f>'Stammdaten Level II'!B33</f>
        <v xml:space="preserve">La rendicontazione pubblica relativa alla riduzione progressiva di CO2 definita è conforme almeno alle prescrizioni normative? 
</v>
      </c>
      <c r="C33" s="132" t="s">
        <v>105</v>
      </c>
      <c r="D33" s="133"/>
      <c r="E33" s="59" t="str" cm="1">
        <f t="array" aca="1" ref="E33" ca="1">IF(C33="No", INDIRECT("'Stammdaten Level II'!E33"), "")</f>
        <v>Rendicontazione pubblica come minimo in conformità alle disposizioni normative. V. regolamento MoveSmart:
•    Capitolo 3.2, punto (i2)</v>
      </c>
      <c r="F33" s="165"/>
      <c r="G33" s="168"/>
      <c r="H33" s="312"/>
    </row>
    <row r="34" spans="1:8" ht="56.25" customHeight="1" x14ac:dyDescent="0.2">
      <c r="A34" s="313">
        <f>'Stammdaten Level II'!A34</f>
        <v>7</v>
      </c>
      <c r="B34" s="52" t="str">
        <f>'Stammdaten Level II'!B34</f>
        <v xml:space="preserve">I parcheggi vengono assegnati ai collaboratori almeno a prezzi di mercato locali? </v>
      </c>
      <c r="C34" s="132" t="s">
        <v>105</v>
      </c>
      <c r="D34" s="133"/>
      <c r="E34" s="59" t="str" cm="1">
        <f t="array" aca="1" ref="E34" ca="1">IF(C34="No", INDIRECT("'Stammdaten Level II'!E34"), "")</f>
        <v xml:space="preserve">Se disponibili, i parcheggi saranno assegnati almeno ai prezzi di mercato locali, con riserva di eccezioni motivate. V. regolamento MoveSmart:
•    Capitolo 3.2 / punti (j1) </v>
      </c>
      <c r="F34" s="118" t="str">
        <f>'Stammdaten Level II'!F34</f>
        <v>obbligatorio</v>
      </c>
      <c r="G34" s="123"/>
      <c r="H34" s="314"/>
    </row>
    <row r="35" spans="1:8" ht="28.5" customHeight="1" x14ac:dyDescent="0.2">
      <c r="A35" s="248">
        <f>'Stammdaten Level II'!A35</f>
        <v>8</v>
      </c>
      <c r="B35" s="148" t="str">
        <f>'Stammdaten Level II'!B35</f>
        <v>Nelle righe seguenti 34-36 indicare quali punti sono già stati implementati in relazione alle misure di mobilità sostenibile. Questo criterio viene considerato soddisfatto solo se tutti i punti sono stati implementati.</v>
      </c>
      <c r="C35" s="148"/>
      <c r="D35" s="148"/>
      <c r="E35" s="148"/>
      <c r="F35" s="139" t="str">
        <f>'Stammdaten Level II'!F35</f>
        <v>obbligatorio</v>
      </c>
      <c r="G35" s="161"/>
      <c r="H35" s="315"/>
    </row>
    <row r="36" spans="1:8" ht="66.75" customHeight="1" x14ac:dyDescent="0.2">
      <c r="A36" s="248"/>
      <c r="B36" s="52" t="str">
        <f>'Stammdaten Level II'!B36</f>
        <v xml:space="preserve">Secondo il vostro piano di mobilità, è già previsto l’acquisto esclusivo di autovetture e veicoli utilitari a propulsione non fossile a partire dal 2030? </v>
      </c>
      <c r="C36" s="139" t="s">
        <v>105</v>
      </c>
      <c r="D36" s="139"/>
      <c r="E36" s="59" t="str" cm="1">
        <f t="array" aca="1" ref="E36" ca="1">IF(C36="No", INDIRECT("'Stammdaten Level II'!E36"), "")</f>
        <v xml:space="preserve">Integrazione del punto «Acquisto esclusivo di autovetture e veicoli utilitari a propulsione non fossile a partire dal 2030» nel piano di mobilità.
V. regolamento MoveSmart:
•    Capitolo 3.2 / punti (j2) </v>
      </c>
      <c r="F36" s="139"/>
      <c r="G36" s="161"/>
      <c r="H36" s="315"/>
    </row>
    <row r="37" spans="1:8" ht="56.25" customHeight="1" thickBot="1" x14ac:dyDescent="0.25">
      <c r="A37" s="316"/>
      <c r="B37" s="52" t="str">
        <f>'Stammdaten Level II'!B37</f>
        <v>Il loro piano di mobilità prevede l’attuazione della neutralità di CO2 della propria flotta entro il 2040?</v>
      </c>
      <c r="C37" s="139" t="s">
        <v>105</v>
      </c>
      <c r="D37" s="139"/>
      <c r="E37" s="59" t="str" cm="1">
        <f t="array" aca="1" ref="E37" ca="1">IF(C37="No", INDIRECT("'Stammdaten Level II'!E37"), "")</f>
        <v xml:space="preserve">Integrazione nel piano di mobilità del punto «neutralità CO2 della propria flotta entro il 2040».
V. regolamento MoveSmart:
•    Capitolo 3.2 / punti (j2) </v>
      </c>
      <c r="F37" s="264"/>
      <c r="G37" s="317"/>
      <c r="H37" s="318"/>
    </row>
  </sheetData>
  <mergeCells count="56">
    <mergeCell ref="C34:D34"/>
    <mergeCell ref="A28:A30"/>
    <mergeCell ref="F28:F30"/>
    <mergeCell ref="G28:G30"/>
    <mergeCell ref="H28:H30"/>
    <mergeCell ref="F31:F33"/>
    <mergeCell ref="G31:G33"/>
    <mergeCell ref="H31:H33"/>
    <mergeCell ref="A31:A33"/>
    <mergeCell ref="B31:E31"/>
    <mergeCell ref="C29:D29"/>
    <mergeCell ref="C30:D30"/>
    <mergeCell ref="C32:D32"/>
    <mergeCell ref="C33:D33"/>
    <mergeCell ref="A13:A17"/>
    <mergeCell ref="B13:B17"/>
    <mergeCell ref="E13:F13"/>
    <mergeCell ref="C24:D24"/>
    <mergeCell ref="E24:F24"/>
    <mergeCell ref="A18:A23"/>
    <mergeCell ref="B18:B23"/>
    <mergeCell ref="E18:F18"/>
    <mergeCell ref="E19:F19"/>
    <mergeCell ref="E20:F20"/>
    <mergeCell ref="E21:F21"/>
    <mergeCell ref="E23:F23"/>
    <mergeCell ref="E22:F22"/>
    <mergeCell ref="E3:F3"/>
    <mergeCell ref="A4:B4"/>
    <mergeCell ref="C4:F4"/>
    <mergeCell ref="A5:B5"/>
    <mergeCell ref="C5:F5"/>
    <mergeCell ref="A3:B3"/>
    <mergeCell ref="A6:B6"/>
    <mergeCell ref="C6:F6"/>
    <mergeCell ref="C27:D27"/>
    <mergeCell ref="B28:E28"/>
    <mergeCell ref="A9:B9"/>
    <mergeCell ref="C9:F9"/>
    <mergeCell ref="A10:B10"/>
    <mergeCell ref="C10:F10"/>
    <mergeCell ref="E12:F12"/>
    <mergeCell ref="E14:F14"/>
    <mergeCell ref="E15:F15"/>
    <mergeCell ref="E16:F16"/>
    <mergeCell ref="E17:F17"/>
    <mergeCell ref="E8:F8"/>
    <mergeCell ref="C25:D25"/>
    <mergeCell ref="E25:F25"/>
    <mergeCell ref="A35:A37"/>
    <mergeCell ref="B35:E35"/>
    <mergeCell ref="F35:F37"/>
    <mergeCell ref="G35:G37"/>
    <mergeCell ref="H35:H37"/>
    <mergeCell ref="C36:D36"/>
    <mergeCell ref="C37:D37"/>
  </mergeCells>
  <conditionalFormatting sqref="A28">
    <cfRule type="expression" dxfId="184" priority="421">
      <formula>COUNTIF(C29:C30,"No")&gt;0</formula>
    </cfRule>
    <cfRule type="expression" dxfId="183" priority="420">
      <formula>AND(C29="Si", C30="Si")</formula>
    </cfRule>
  </conditionalFormatting>
  <conditionalFormatting sqref="A31">
    <cfRule type="expression" dxfId="182" priority="448">
      <formula>COUNTIF(C32:C33,"No")&gt;0</formula>
    </cfRule>
    <cfRule type="expression" dxfId="181" priority="447">
      <formula>AND(C32="Si", C33="Si")</formula>
    </cfRule>
  </conditionalFormatting>
  <conditionalFormatting sqref="A35:A37">
    <cfRule type="expression" dxfId="180" priority="6">
      <formula>AND(C36="Si", C37="Si")</formula>
    </cfRule>
    <cfRule type="expression" dxfId="179" priority="5">
      <formula>COUNTIF(C36:C37,"No")&gt;0</formula>
    </cfRule>
  </conditionalFormatting>
  <conditionalFormatting sqref="A34:F34">
    <cfRule type="expression" dxfId="178" priority="9">
      <formula>($C$34="Non ci sono parcheggi disponibili")</formula>
    </cfRule>
    <cfRule type="expression" dxfId="177" priority="11">
      <formula>($C$34="Si")</formula>
    </cfRule>
    <cfRule type="expression" dxfId="176" priority="52">
      <formula>$C$34="No"</formula>
    </cfRule>
  </conditionalFormatting>
  <conditionalFormatting sqref="B28:E28">
    <cfRule type="expression" dxfId="175" priority="37">
      <formula>AND(C29="Si", C30="Si")</formula>
    </cfRule>
    <cfRule type="expression" dxfId="174" priority="47">
      <formula>COUNTIF($C$29:$D$30,"No")&gt;0</formula>
    </cfRule>
  </conditionalFormatting>
  <conditionalFormatting sqref="B29:E29">
    <cfRule type="expression" dxfId="173" priority="59">
      <formula>$C$29="Si"</formula>
    </cfRule>
    <cfRule type="expression" dxfId="172" priority="55">
      <formula>$C$29="No"</formula>
    </cfRule>
  </conditionalFormatting>
  <conditionalFormatting sqref="B30:E30">
    <cfRule type="expression" dxfId="171" priority="2">
      <formula>$C$30="No"</formula>
    </cfRule>
    <cfRule type="expression" dxfId="170" priority="58">
      <formula>$C$30="Si"</formula>
    </cfRule>
  </conditionalFormatting>
  <conditionalFormatting sqref="B31:E31">
    <cfRule type="expression" dxfId="169" priority="12">
      <formula>AND(C32="Si",C33="Si")</formula>
    </cfRule>
    <cfRule type="expression" dxfId="168" priority="13">
      <formula>COUNTIF($C$32:$C$33,"No")&gt;0</formula>
    </cfRule>
  </conditionalFormatting>
  <conditionalFormatting sqref="B32:E32">
    <cfRule type="expression" dxfId="167" priority="57">
      <formula>$C$32="Si"</formula>
    </cfRule>
    <cfRule type="expression" dxfId="166" priority="53">
      <formula>$C$32="No"</formula>
    </cfRule>
  </conditionalFormatting>
  <conditionalFormatting sqref="B33:E33">
    <cfRule type="expression" dxfId="165" priority="56">
      <formula>$C$33="Si"</formula>
    </cfRule>
    <cfRule type="expression" dxfId="164" priority="1">
      <formula>$C$33="No"</formula>
    </cfRule>
  </conditionalFormatting>
  <conditionalFormatting sqref="B35:E35">
    <cfRule type="expression" dxfId="163" priority="438">
      <formula>AND(#REF!="Non ci sono parcheggi disponibili", C36="Si", C37="Si")</formula>
    </cfRule>
    <cfRule type="expression" dxfId="162" priority="439">
      <formula>AND(C36:C37="Si")</formula>
    </cfRule>
    <cfRule type="expression" dxfId="161" priority="440">
      <formula>COUNTIF(C36:C37,"No")&gt;0</formula>
    </cfRule>
  </conditionalFormatting>
  <conditionalFormatting sqref="B36:E36">
    <cfRule type="expression" dxfId="160" priority="34">
      <formula>$C$36="No"</formula>
    </cfRule>
    <cfRule type="expression" dxfId="159" priority="33">
      <formula>$C$36="Si"</formula>
    </cfRule>
  </conditionalFormatting>
  <conditionalFormatting sqref="B37:E37">
    <cfRule type="expression" dxfId="158" priority="32">
      <formula>$C$37="No"</formula>
    </cfRule>
    <cfRule type="expression" dxfId="157" priority="31">
      <formula>$C$37="Si"</formula>
    </cfRule>
  </conditionalFormatting>
  <conditionalFormatting sqref="D17">
    <cfRule type="expression" dxfId="156" priority="63">
      <formula>D17&gt;100</formula>
    </cfRule>
    <cfRule type="expression" dxfId="155" priority="64">
      <formula>E17&gt;100</formula>
    </cfRule>
    <cfRule type="expression" dxfId="154" priority="67">
      <formula>$D$17=100</formula>
    </cfRule>
  </conditionalFormatting>
  <conditionalFormatting sqref="D23">
    <cfRule type="expression" dxfId="153" priority="61">
      <formula>D23&gt;100</formula>
    </cfRule>
    <cfRule type="expression" dxfId="152" priority="62">
      <formula>E23&gt;100</formula>
    </cfRule>
    <cfRule type="expression" dxfId="151" priority="65">
      <formula>D23=100</formula>
    </cfRule>
    <cfRule type="expression" dxfId="150" priority="66">
      <formula>E23=100</formula>
    </cfRule>
    <cfRule type="expression" dxfId="149" priority="68">
      <formula>E23&gt;100</formula>
    </cfRule>
    <cfRule type="expression" dxfId="148" priority="69">
      <formula>E17=100</formula>
    </cfRule>
  </conditionalFormatting>
  <conditionalFormatting sqref="D17:E17">
    <cfRule type="expression" dxfId="147" priority="60">
      <formula>E17=100</formula>
    </cfRule>
  </conditionalFormatting>
  <conditionalFormatting sqref="F28">
    <cfRule type="expression" dxfId="146" priority="428">
      <formula>AND(C29="Si", C30="Si")</formula>
    </cfRule>
    <cfRule type="expression" dxfId="145" priority="429">
      <formula>COUNTIF($C$29:$D$30,"No")&gt;0</formula>
    </cfRule>
  </conditionalFormatting>
  <conditionalFormatting sqref="F31">
    <cfRule type="expression" dxfId="144" priority="449">
      <formula>AND(C32="Si", C33="Si")</formula>
    </cfRule>
    <cfRule type="expression" dxfId="143" priority="450">
      <formula>COUNTIF($C$32:$C$33,"No")&gt;0</formula>
    </cfRule>
  </conditionalFormatting>
  <conditionalFormatting sqref="F35:F37">
    <cfRule type="expression" dxfId="142" priority="3">
      <formula>COUNTIF(C36:C37,"No")&gt;0</formula>
    </cfRule>
    <cfRule type="expression" dxfId="141" priority="4">
      <formula>AND(C36="Si", C37="Si")</formula>
    </cfRule>
  </conditionalFormatting>
  <dataValidations count="3">
    <dataValidation type="date" operator="equal" allowBlank="1" showInputMessage="1" showErrorMessage="1" error="Nessuna modifica dei dati anagrafici possibile. Modificare le informazioni nel foglio di lavoro «Mobility Check Livello I»." sqref="C4:F6 C9:F10 D13:F16 D18:F22 C24:F25" xr:uid="{85B9C522-74DF-44CC-A622-D92516AD0CEF}">
      <formula1>46023</formula1>
    </dataValidation>
    <dataValidation type="date" operator="equal" allowBlank="1" showInputMessage="1" showErrorMessage="1" error="Nessun inserimento manuale possibile per questa cella." sqref="A1:F3 A4:B6 B7:F8 A7 A8 A9:B10 A11:F12 A13:B25 C13:C23 D23:F23 D17:F17" xr:uid="{EB306BF1-053F-4AC3-BBAB-3F00F79819C5}">
      <formula1>46023</formula1>
    </dataValidation>
    <dataValidation type="date" operator="equal" allowBlank="1" showInputMessage="1" showErrorMessage="1" error="Nessun inserimento manuale possibile per questa cella. " sqref="A26:H27 B28:E28 A28:A30 B29 B30 E29 E30 F28:F30 B31:E31 A31:A33 B32 B33 E32 E33 F31:F33 A34 B34 E34 F34 B35:E35 A35:A37 B36 B37 E36 E37 F35:F37" xr:uid="{908BDF90-7E6F-41AE-B2E2-DCDE19FD6014}">
      <formula1>46023</formula1>
    </dataValidation>
  </dataValidations>
  <pageMargins left="0" right="0" top="0" bottom="0" header="0" footer="0"/>
  <pageSetup paperSize="9" scale="5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Si prega di selezionare dal menu a tendina." xr:uid="{185673CF-E83C-4A87-9843-1DA5BFE89E3E}">
          <x14:formula1>
            <xm:f>Droptown!$A$2:$A$3</xm:f>
          </x14:formula1>
          <xm:sqref>C36:D37 C29:D30 D32:D33 C32:C33</xm:sqref>
        </x14:dataValidation>
        <x14:dataValidation type="list" allowBlank="1" showInputMessage="1" showErrorMessage="1" error="Si prega di selezionare dal menu a tendina." xr:uid="{5EE00EF5-2C45-4E52-83FA-AC494FAC403D}">
          <x14:formula1>
            <xm:f>Droptown!$A$21:$A$23</xm:f>
          </x14:formula1>
          <xm:sqref>G28 G31 G35:G37</xm:sqref>
        </x14:dataValidation>
        <x14:dataValidation type="list" allowBlank="1" showInputMessage="1" showErrorMessage="1" xr:uid="{A0A077CD-8D84-44E2-80A5-ACB093BFD021}">
          <x14:formula1>
            <xm:f>Droptown!$A$2:$A$4</xm:f>
          </x14:formula1>
          <xm:sqref>C34:D34</xm:sqref>
        </x14:dataValidation>
        <x14:dataValidation type="list" allowBlank="1" showInputMessage="1" showErrorMessage="1" xr:uid="{3DDB69C5-A36E-4AA1-B5AB-BCCB2A7B9A34}">
          <x14:formula1>
            <xm:f>Droptown!$A$21:$A$23</xm:f>
          </x14:formula1>
          <xm:sqref>G34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2B14-0FD3-412F-AC40-38258774BA42}">
  <dimension ref="A1:J64"/>
  <sheetViews>
    <sheetView workbookViewId="0">
      <selection activeCell="C54" sqref="C54"/>
    </sheetView>
  </sheetViews>
  <sheetFormatPr baseColWidth="10" defaultColWidth="11.42578125" defaultRowHeight="12.75" x14ac:dyDescent="0.2"/>
  <cols>
    <col min="1" max="1" width="4.7109375" customWidth="1"/>
    <col min="2" max="2" width="67.42578125" style="41" customWidth="1"/>
    <col min="3" max="3" width="28" customWidth="1"/>
    <col min="4" max="4" width="7" customWidth="1"/>
    <col min="5" max="5" width="55" customWidth="1"/>
    <col min="6" max="6" width="22" customWidth="1"/>
    <col min="7" max="7" width="36.7109375" customWidth="1"/>
    <col min="8" max="8" width="30.28515625" customWidth="1"/>
    <col min="9" max="9" width="11.7109375" customWidth="1"/>
    <col min="10" max="10" width="50.7109375" customWidth="1"/>
  </cols>
  <sheetData>
    <row r="1" spans="1:8" ht="18" x14ac:dyDescent="0.25">
      <c r="A1" s="15" t="s">
        <v>0</v>
      </c>
      <c r="H1" s="55"/>
    </row>
    <row r="2" spans="1:8" x14ac:dyDescent="0.2">
      <c r="A2" t="s">
        <v>1</v>
      </c>
    </row>
    <row r="3" spans="1:8" ht="15" x14ac:dyDescent="0.25">
      <c r="A3" s="7" t="s">
        <v>2</v>
      </c>
      <c r="B3" s="42"/>
      <c r="C3" s="43"/>
      <c r="D3" s="43"/>
      <c r="E3" s="149"/>
      <c r="F3" s="150"/>
    </row>
    <row r="4" spans="1:8" x14ac:dyDescent="0.2">
      <c r="A4" s="156" t="s">
        <v>3</v>
      </c>
      <c r="B4" s="156"/>
      <c r="C4" s="151"/>
      <c r="D4" s="151"/>
      <c r="E4" s="151"/>
      <c r="F4" s="151"/>
    </row>
    <row r="5" spans="1:8" x14ac:dyDescent="0.2">
      <c r="A5" s="156" t="s">
        <v>4</v>
      </c>
      <c r="B5" s="156"/>
      <c r="C5" s="151"/>
      <c r="D5" s="151"/>
      <c r="E5" s="151"/>
      <c r="F5" s="151"/>
    </row>
    <row r="6" spans="1:8" x14ac:dyDescent="0.2">
      <c r="A6" s="156" t="s">
        <v>5</v>
      </c>
      <c r="B6" s="156"/>
      <c r="C6" s="151"/>
      <c r="D6" s="152"/>
      <c r="E6" s="152"/>
      <c r="F6" s="153"/>
    </row>
    <row r="7" spans="1:8" x14ac:dyDescent="0.2">
      <c r="A7" s="45"/>
      <c r="B7" s="45"/>
      <c r="C7" s="44"/>
      <c r="D7" s="44"/>
      <c r="E7" s="44"/>
      <c r="H7" s="44"/>
    </row>
    <row r="8" spans="1:8" ht="15" x14ac:dyDescent="0.25">
      <c r="A8" s="7" t="s">
        <v>6</v>
      </c>
      <c r="B8" s="42"/>
      <c r="C8" s="43"/>
      <c r="D8" s="43"/>
      <c r="E8" s="149"/>
      <c r="F8" s="150"/>
    </row>
    <row r="9" spans="1:8" x14ac:dyDescent="0.2">
      <c r="A9" s="156" t="s">
        <v>7</v>
      </c>
      <c r="B9" s="156"/>
      <c r="C9" s="144"/>
      <c r="D9" s="144"/>
      <c r="E9" s="144"/>
      <c r="F9" s="144"/>
      <c r="H9" s="44"/>
    </row>
    <row r="10" spans="1:8" ht="81.75" customHeight="1" x14ac:dyDescent="0.2">
      <c r="A10" s="204" t="s">
        <v>8</v>
      </c>
      <c r="B10" s="205"/>
      <c r="C10" s="140"/>
      <c r="D10" s="155"/>
      <c r="E10" s="155"/>
      <c r="F10" s="141"/>
      <c r="H10" s="44"/>
    </row>
    <row r="12" spans="1:8" s="4" customFormat="1" ht="32.25" customHeight="1" x14ac:dyDescent="0.2">
      <c r="A12" s="28" t="s">
        <v>9</v>
      </c>
      <c r="B12" s="35" t="s">
        <v>10</v>
      </c>
      <c r="C12" s="28" t="s">
        <v>11</v>
      </c>
      <c r="D12" s="37" t="str">
        <f>Stammdaten_alt!D12</f>
        <v>%</v>
      </c>
      <c r="E12" s="154" t="s">
        <v>12</v>
      </c>
      <c r="F12" s="154"/>
      <c r="G12"/>
      <c r="H12" s="3"/>
    </row>
    <row r="13" spans="1:8" s="4" customFormat="1" ht="12.75" customHeight="1" x14ac:dyDescent="0.2">
      <c r="A13" s="147">
        <f>Stammdaten_alt!A13</f>
        <v>1</v>
      </c>
      <c r="B13" s="148" t="s">
        <v>13</v>
      </c>
      <c r="C13" s="17" t="s">
        <v>14</v>
      </c>
      <c r="D13" s="29"/>
      <c r="E13" s="203"/>
      <c r="F13" s="203"/>
      <c r="G13"/>
    </row>
    <row r="14" spans="1:8" s="4" customFormat="1" x14ac:dyDescent="0.2">
      <c r="A14" s="147"/>
      <c r="B14" s="148"/>
      <c r="C14" s="17" t="s">
        <v>15</v>
      </c>
      <c r="D14" s="29"/>
      <c r="E14" s="201"/>
      <c r="F14" s="202"/>
      <c r="G14"/>
    </row>
    <row r="15" spans="1:8" s="4" customFormat="1" x14ac:dyDescent="0.2">
      <c r="A15" s="147"/>
      <c r="B15" s="148"/>
      <c r="C15" s="17" t="s">
        <v>16</v>
      </c>
      <c r="D15" s="29"/>
      <c r="E15" s="201"/>
      <c r="F15" s="202"/>
      <c r="G15"/>
    </row>
    <row r="16" spans="1:8" s="4" customFormat="1" x14ac:dyDescent="0.2">
      <c r="A16" s="147"/>
      <c r="B16" s="148"/>
      <c r="C16" s="17" t="s">
        <v>17</v>
      </c>
      <c r="D16" s="29"/>
      <c r="E16" s="201"/>
      <c r="F16" s="202"/>
      <c r="G16"/>
    </row>
    <row r="17" spans="1:10" s="4" customFormat="1" x14ac:dyDescent="0.2">
      <c r="A17" s="147"/>
      <c r="B17" s="148"/>
      <c r="C17" s="39" t="s">
        <v>18</v>
      </c>
      <c r="D17" s="40">
        <f>SUM(D13:D16)</f>
        <v>0</v>
      </c>
      <c r="E17" s="142"/>
      <c r="F17" s="143"/>
      <c r="G17"/>
      <c r="H17" s="3"/>
    </row>
    <row r="18" spans="1:10" s="4" customFormat="1" ht="12.75" customHeight="1" x14ac:dyDescent="0.2">
      <c r="A18" s="197">
        <f>Stammdaten_alt!A18</f>
        <v>2</v>
      </c>
      <c r="B18" s="198" t="s">
        <v>19</v>
      </c>
      <c r="C18" s="17" t="s">
        <v>14</v>
      </c>
      <c r="D18" s="27"/>
      <c r="E18" s="144"/>
      <c r="F18" s="144"/>
      <c r="G18"/>
      <c r="H18" s="3"/>
    </row>
    <row r="19" spans="1:10" s="4" customFormat="1" x14ac:dyDescent="0.2">
      <c r="A19" s="197"/>
      <c r="B19" s="196"/>
      <c r="C19" s="17" t="s">
        <v>15</v>
      </c>
      <c r="D19" s="27"/>
      <c r="E19" s="140"/>
      <c r="F19" s="141"/>
      <c r="G19"/>
      <c r="H19" s="3"/>
    </row>
    <row r="20" spans="1:10" s="4" customFormat="1" x14ac:dyDescent="0.2">
      <c r="A20" s="197"/>
      <c r="B20" s="196"/>
      <c r="C20" s="50" t="s">
        <v>20</v>
      </c>
      <c r="D20" s="27"/>
      <c r="E20" s="140"/>
      <c r="F20" s="141"/>
      <c r="G20"/>
      <c r="H20" s="56"/>
      <c r="I20" s="14"/>
      <c r="J20" s="1"/>
    </row>
    <row r="21" spans="1:10" s="4" customFormat="1" x14ac:dyDescent="0.2">
      <c r="A21" s="197"/>
      <c r="B21" s="196"/>
      <c r="C21" s="17" t="s">
        <v>16</v>
      </c>
      <c r="D21" s="27"/>
      <c r="E21" s="140"/>
      <c r="F21" s="141"/>
      <c r="G21"/>
      <c r="H21" s="58"/>
    </row>
    <row r="22" spans="1:10" s="4" customFormat="1" x14ac:dyDescent="0.2">
      <c r="A22" s="197"/>
      <c r="B22" s="196"/>
      <c r="C22" s="17" t="s">
        <v>17</v>
      </c>
      <c r="D22" s="27"/>
      <c r="E22" s="61"/>
      <c r="F22" s="60"/>
      <c r="G22"/>
      <c r="H22" s="3"/>
    </row>
    <row r="23" spans="1:10" s="4" customFormat="1" x14ac:dyDescent="0.2">
      <c r="A23" s="197"/>
      <c r="B23" s="196"/>
      <c r="C23" s="39" t="s">
        <v>18</v>
      </c>
      <c r="D23" s="40">
        <f>SUM(D18:D22)</f>
        <v>0</v>
      </c>
      <c r="E23" s="157"/>
      <c r="F23" s="158"/>
      <c r="G23"/>
      <c r="H23" s="3"/>
    </row>
    <row r="24" spans="1:10" s="4" customFormat="1" ht="38.25" x14ac:dyDescent="0.2">
      <c r="A24" s="29">
        <f>Stammdaten_alt!A24</f>
        <v>3</v>
      </c>
      <c r="B24" s="18" t="s">
        <v>21</v>
      </c>
      <c r="C24" s="199"/>
      <c r="D24" s="200"/>
      <c r="E24" s="201"/>
      <c r="F24" s="202"/>
      <c r="G24"/>
      <c r="H24" s="3"/>
    </row>
    <row r="25" spans="1:10" s="4" customFormat="1" ht="38.25" x14ac:dyDescent="0.2">
      <c r="A25" s="29">
        <f>Stammdaten_alt!A25</f>
        <v>4</v>
      </c>
      <c r="B25" s="18" t="s">
        <v>22</v>
      </c>
      <c r="C25" s="199"/>
      <c r="D25" s="200"/>
      <c r="E25" s="201"/>
      <c r="F25" s="202"/>
      <c r="G25"/>
      <c r="H25" s="3"/>
    </row>
    <row r="26" spans="1:10" s="4" customFormat="1" ht="15" x14ac:dyDescent="0.2">
      <c r="A26" s="6"/>
      <c r="B26" s="24"/>
      <c r="C26" s="23"/>
      <c r="D26" s="23"/>
      <c r="E26" s="23"/>
      <c r="F26" s="25"/>
      <c r="G26" s="25"/>
      <c r="H26" s="3"/>
    </row>
    <row r="27" spans="1:10" s="4" customFormat="1" ht="32.25" customHeight="1" x14ac:dyDescent="0.2">
      <c r="A27" s="28" t="s">
        <v>9</v>
      </c>
      <c r="B27" s="81" t="s">
        <v>23</v>
      </c>
      <c r="C27" s="159" t="s">
        <v>24</v>
      </c>
      <c r="D27" s="159"/>
      <c r="E27" s="9" t="s">
        <v>25</v>
      </c>
      <c r="F27" s="21" t="s">
        <v>26</v>
      </c>
      <c r="G27" s="85" t="s">
        <v>27</v>
      </c>
      <c r="H27" s="22" t="s">
        <v>28</v>
      </c>
    </row>
    <row r="28" spans="1:10" s="4" customFormat="1" ht="81.75" customHeight="1" x14ac:dyDescent="0.2">
      <c r="A28" s="29">
        <v>5</v>
      </c>
      <c r="B28" s="87" t="s">
        <v>29</v>
      </c>
      <c r="C28" s="144"/>
      <c r="D28" s="144"/>
      <c r="E28" s="63" t="s">
        <v>30</v>
      </c>
      <c r="F28" s="72" t="s">
        <v>31</v>
      </c>
      <c r="G28" s="72"/>
      <c r="H28" s="52"/>
    </row>
    <row r="29" spans="1:10" s="4" customFormat="1" ht="81.75" customHeight="1" x14ac:dyDescent="0.2">
      <c r="A29" s="29">
        <v>6</v>
      </c>
      <c r="B29" s="87" t="s">
        <v>32</v>
      </c>
      <c r="C29" s="169"/>
      <c r="D29" s="170"/>
      <c r="E29" s="63" t="s">
        <v>33</v>
      </c>
      <c r="F29" s="72" t="s">
        <v>31</v>
      </c>
      <c r="G29" s="72"/>
      <c r="H29" s="52"/>
    </row>
    <row r="30" spans="1:10" s="4" customFormat="1" ht="45.75" customHeight="1" x14ac:dyDescent="0.2">
      <c r="A30" s="29">
        <v>7</v>
      </c>
      <c r="B30" s="63" t="s">
        <v>34</v>
      </c>
      <c r="C30" s="144"/>
      <c r="D30" s="144"/>
      <c r="E30" s="63" t="s">
        <v>35</v>
      </c>
      <c r="F30" s="72" t="s">
        <v>31</v>
      </c>
      <c r="G30" s="73"/>
      <c r="H30" s="59"/>
    </row>
    <row r="31" spans="1:10" s="4" customFormat="1" ht="54" x14ac:dyDescent="0.2">
      <c r="A31" s="29">
        <v>8</v>
      </c>
      <c r="B31" s="16" t="s">
        <v>36</v>
      </c>
      <c r="C31" s="144"/>
      <c r="D31" s="144"/>
      <c r="E31" s="16" t="s">
        <v>37</v>
      </c>
      <c r="F31" s="72" t="s">
        <v>31</v>
      </c>
      <c r="G31" s="73"/>
      <c r="H31" s="59"/>
    </row>
    <row r="32" spans="1:10" s="4" customFormat="1" ht="48" customHeight="1" x14ac:dyDescent="0.2">
      <c r="A32" s="29">
        <v>9</v>
      </c>
      <c r="B32" s="48" t="s">
        <v>38</v>
      </c>
      <c r="C32" s="196"/>
      <c r="D32" s="196"/>
      <c r="E32" s="87" t="s">
        <v>39</v>
      </c>
      <c r="F32" s="72" t="s">
        <v>31</v>
      </c>
      <c r="G32" s="72"/>
      <c r="H32" s="52"/>
    </row>
    <row r="33" spans="1:10" s="4" customFormat="1" ht="51" x14ac:dyDescent="0.2">
      <c r="A33" s="29">
        <v>10</v>
      </c>
      <c r="B33" s="48" t="s">
        <v>40</v>
      </c>
      <c r="C33" s="196"/>
      <c r="D33" s="196"/>
      <c r="E33" s="63" t="s">
        <v>41</v>
      </c>
      <c r="F33" s="91" t="s">
        <v>42</v>
      </c>
      <c r="G33" s="73"/>
      <c r="H33" s="59"/>
    </row>
    <row r="34" spans="1:10" s="4" customFormat="1" x14ac:dyDescent="0.2">
      <c r="A34" s="6"/>
      <c r="B34" s="5"/>
      <c r="F34" s="33"/>
      <c r="G34" s="33"/>
    </row>
    <row r="35" spans="1:10" s="11" customFormat="1" ht="30.75" customHeight="1" x14ac:dyDescent="0.2">
      <c r="A35" s="28" t="s">
        <v>9</v>
      </c>
      <c r="B35" s="10" t="s">
        <v>43</v>
      </c>
      <c r="C35" s="159" t="s">
        <v>24</v>
      </c>
      <c r="D35" s="159"/>
      <c r="E35" s="9" t="s">
        <v>25</v>
      </c>
      <c r="F35" s="21" t="s">
        <v>26</v>
      </c>
      <c r="G35" s="85" t="s">
        <v>44</v>
      </c>
      <c r="H35" s="22" t="s">
        <v>28</v>
      </c>
    </row>
    <row r="36" spans="1:10" s="4" customFormat="1" ht="28.5" customHeight="1" x14ac:dyDescent="0.2">
      <c r="A36" s="100">
        <v>11</v>
      </c>
      <c r="B36" s="171" t="s">
        <v>45</v>
      </c>
      <c r="C36" s="172"/>
      <c r="D36" s="172"/>
      <c r="E36" s="173"/>
      <c r="F36" s="103" t="s">
        <v>42</v>
      </c>
      <c r="G36" s="82"/>
      <c r="H36" s="106"/>
      <c r="J36" s="5"/>
    </row>
    <row r="37" spans="1:10" s="98" customFormat="1" ht="28.5" customHeight="1" x14ac:dyDescent="0.2">
      <c r="A37" s="109"/>
      <c r="B37" s="110" t="s">
        <v>46</v>
      </c>
      <c r="C37" s="177"/>
      <c r="D37" s="177"/>
      <c r="E37" s="111" t="s">
        <v>47</v>
      </c>
      <c r="F37" s="112"/>
      <c r="G37" s="96"/>
      <c r="H37" s="113"/>
      <c r="J37" s="114"/>
    </row>
    <row r="38" spans="1:10" s="4" customFormat="1" ht="42.75" customHeight="1" x14ac:dyDescent="0.2">
      <c r="A38" s="101"/>
      <c r="B38" s="63" t="s">
        <v>48</v>
      </c>
      <c r="C38" s="144"/>
      <c r="D38" s="144"/>
      <c r="E38" s="63" t="s">
        <v>47</v>
      </c>
      <c r="F38" s="104"/>
      <c r="G38" s="83"/>
      <c r="H38" s="107"/>
      <c r="I38" s="68"/>
      <c r="J38" s="5"/>
    </row>
    <row r="39" spans="1:10" s="4" customFormat="1" ht="54.75" customHeight="1" x14ac:dyDescent="0.2">
      <c r="A39" s="102"/>
      <c r="B39" s="63" t="s">
        <v>49</v>
      </c>
      <c r="C39" s="144"/>
      <c r="D39" s="144"/>
      <c r="E39" s="63" t="s">
        <v>47</v>
      </c>
      <c r="F39" s="105"/>
      <c r="G39" s="84"/>
      <c r="H39" s="108"/>
      <c r="J39" s="5"/>
    </row>
    <row r="40" spans="1:10" s="4" customFormat="1" x14ac:dyDescent="0.2">
      <c r="A40" s="6"/>
      <c r="B40" s="5"/>
      <c r="E40" s="69"/>
      <c r="F40" s="33"/>
      <c r="G40" s="33"/>
    </row>
    <row r="41" spans="1:10" s="11" customFormat="1" ht="33" customHeight="1" x14ac:dyDescent="0.2">
      <c r="A41" s="28" t="s">
        <v>9</v>
      </c>
      <c r="B41" s="22" t="s">
        <v>50</v>
      </c>
      <c r="C41" s="159" t="s">
        <v>24</v>
      </c>
      <c r="D41" s="159"/>
      <c r="E41" s="9" t="s">
        <v>25</v>
      </c>
      <c r="F41" s="21" t="s">
        <v>26</v>
      </c>
      <c r="G41" s="85" t="s">
        <v>44</v>
      </c>
      <c r="H41" s="22" t="s">
        <v>28</v>
      </c>
    </row>
    <row r="42" spans="1:10" s="4" customFormat="1" ht="72" customHeight="1" x14ac:dyDescent="0.2">
      <c r="A42" s="29">
        <v>12</v>
      </c>
      <c r="B42" s="63" t="s">
        <v>51</v>
      </c>
      <c r="C42" s="144"/>
      <c r="D42" s="144"/>
      <c r="E42" s="63" t="s">
        <v>52</v>
      </c>
      <c r="F42" s="72" t="s">
        <v>31</v>
      </c>
      <c r="G42" s="70"/>
      <c r="H42" s="16"/>
      <c r="I42" s="57"/>
    </row>
    <row r="43" spans="1:10" s="4" customFormat="1" ht="92.25" customHeight="1" x14ac:dyDescent="0.2">
      <c r="A43" s="27">
        <v>13</v>
      </c>
      <c r="B43" s="92" t="s">
        <v>53</v>
      </c>
      <c r="C43" s="144"/>
      <c r="D43" s="144"/>
      <c r="E43" s="51" t="s">
        <v>54</v>
      </c>
      <c r="F43" s="71" t="s">
        <v>42</v>
      </c>
      <c r="G43" s="71"/>
      <c r="H43" s="16"/>
      <c r="I43" s="68"/>
    </row>
    <row r="44" spans="1:10" s="4" customFormat="1" ht="24.75" customHeight="1" x14ac:dyDescent="0.2">
      <c r="A44" s="184">
        <v>14</v>
      </c>
      <c r="B44" s="193" t="s">
        <v>55</v>
      </c>
      <c r="C44" s="194"/>
      <c r="D44" s="194"/>
      <c r="E44" s="195"/>
      <c r="F44" s="174" t="s">
        <v>56</v>
      </c>
      <c r="G44" s="174"/>
      <c r="H44" s="190"/>
      <c r="I44" s="68"/>
    </row>
    <row r="45" spans="1:10" s="4" customFormat="1" ht="84.75" customHeight="1" x14ac:dyDescent="0.2">
      <c r="A45" s="185"/>
      <c r="B45" s="63" t="s">
        <v>57</v>
      </c>
      <c r="C45" s="180"/>
      <c r="D45" s="180"/>
      <c r="E45" s="89" t="s">
        <v>58</v>
      </c>
      <c r="F45" s="175"/>
      <c r="G45" s="175"/>
      <c r="H45" s="191"/>
      <c r="I45" s="57"/>
    </row>
    <row r="46" spans="1:10" s="4" customFormat="1" ht="74.25" customHeight="1" x14ac:dyDescent="0.2">
      <c r="A46" s="185"/>
      <c r="B46" s="63" t="s">
        <v>59</v>
      </c>
      <c r="C46" s="180"/>
      <c r="D46" s="180"/>
      <c r="E46" s="89" t="s">
        <v>60</v>
      </c>
      <c r="F46" s="175"/>
      <c r="G46" s="175"/>
      <c r="H46" s="191"/>
      <c r="I46" s="57"/>
    </row>
    <row r="47" spans="1:10" s="4" customFormat="1" ht="53.25" customHeight="1" x14ac:dyDescent="0.2">
      <c r="A47" s="186"/>
      <c r="B47" s="63" t="s">
        <v>61</v>
      </c>
      <c r="C47" s="180"/>
      <c r="D47" s="180"/>
      <c r="E47" s="89" t="s">
        <v>62</v>
      </c>
      <c r="F47" s="175"/>
      <c r="G47" s="175"/>
      <c r="H47" s="191"/>
      <c r="I47" s="57"/>
    </row>
    <row r="48" spans="1:10" s="98" customFormat="1" ht="53.25" customHeight="1" x14ac:dyDescent="0.2">
      <c r="A48" s="115"/>
      <c r="B48" s="92" t="s">
        <v>63</v>
      </c>
      <c r="C48" s="178"/>
      <c r="D48" s="179"/>
      <c r="E48" s="111" t="s">
        <v>64</v>
      </c>
      <c r="F48" s="176"/>
      <c r="G48" s="176"/>
      <c r="H48" s="192"/>
      <c r="I48" s="97"/>
    </row>
    <row r="49" spans="1:9" s="4" customFormat="1" ht="12" customHeight="1" x14ac:dyDescent="0.2">
      <c r="A49" s="46"/>
      <c r="B49" s="5"/>
      <c r="F49" s="36"/>
      <c r="G49" s="33"/>
    </row>
    <row r="50" spans="1:9" s="11" customFormat="1" ht="33" customHeight="1" x14ac:dyDescent="0.2">
      <c r="A50" s="28" t="s">
        <v>9</v>
      </c>
      <c r="B50" s="34" t="s">
        <v>65</v>
      </c>
      <c r="C50" s="159" t="s">
        <v>24</v>
      </c>
      <c r="D50" s="159"/>
      <c r="E50" s="9" t="s">
        <v>25</v>
      </c>
      <c r="F50" s="21" t="s">
        <v>26</v>
      </c>
      <c r="G50" s="85" t="s">
        <v>44</v>
      </c>
      <c r="H50" s="22" t="s">
        <v>28</v>
      </c>
    </row>
    <row r="51" spans="1:9" s="4" customFormat="1" ht="27.75" customHeight="1" x14ac:dyDescent="0.2">
      <c r="A51" s="184">
        <v>15</v>
      </c>
      <c r="B51" s="187" t="s">
        <v>66</v>
      </c>
      <c r="C51" s="187"/>
      <c r="D51" s="187"/>
      <c r="E51" s="187"/>
      <c r="F51" s="174" t="s">
        <v>56</v>
      </c>
      <c r="G51" s="82"/>
      <c r="H51" s="127"/>
      <c r="I51" s="57"/>
    </row>
    <row r="52" spans="1:9" s="98" customFormat="1" ht="46.5" customHeight="1" x14ac:dyDescent="0.2">
      <c r="A52" s="185"/>
      <c r="B52" s="93" t="s">
        <v>67</v>
      </c>
      <c r="C52" s="94"/>
      <c r="D52" s="95"/>
      <c r="E52" s="93" t="s">
        <v>68</v>
      </c>
      <c r="F52" s="175"/>
      <c r="G52" s="96"/>
      <c r="H52" s="128"/>
      <c r="I52" s="97"/>
    </row>
    <row r="53" spans="1:9" s="98" customFormat="1" ht="47.25" customHeight="1" x14ac:dyDescent="0.2">
      <c r="A53" s="185"/>
      <c r="B53" s="93" t="s">
        <v>69</v>
      </c>
      <c r="C53" s="94"/>
      <c r="D53" s="95"/>
      <c r="E53" s="93" t="s">
        <v>68</v>
      </c>
      <c r="F53" s="175"/>
      <c r="G53" s="96"/>
      <c r="H53" s="128"/>
      <c r="I53" s="97"/>
    </row>
    <row r="54" spans="1:9" s="98" customFormat="1" ht="45.75" customHeight="1" x14ac:dyDescent="0.2">
      <c r="A54" s="185"/>
      <c r="B54" s="93" t="s">
        <v>70</v>
      </c>
      <c r="C54" s="94"/>
      <c r="D54" s="95"/>
      <c r="E54" s="93" t="s">
        <v>68</v>
      </c>
      <c r="F54" s="175"/>
      <c r="G54" s="96"/>
      <c r="H54" s="128"/>
      <c r="I54" s="97"/>
    </row>
    <row r="55" spans="1:9" s="98" customFormat="1" ht="45" customHeight="1" x14ac:dyDescent="0.2">
      <c r="A55" s="186"/>
      <c r="B55" s="93" t="s">
        <v>71</v>
      </c>
      <c r="C55" s="188"/>
      <c r="D55" s="189"/>
      <c r="E55" s="93" t="s">
        <v>68</v>
      </c>
      <c r="F55" s="176"/>
      <c r="G55" s="99"/>
      <c r="H55" s="129"/>
      <c r="I55" s="97"/>
    </row>
    <row r="56" spans="1:9" s="4" customFormat="1" x14ac:dyDescent="0.2">
      <c r="A56" s="6"/>
      <c r="B56" s="74"/>
      <c r="C56" s="140"/>
      <c r="D56" s="141"/>
      <c r="E56" s="74"/>
      <c r="F56" s="33"/>
      <c r="G56" s="33"/>
    </row>
    <row r="57" spans="1:9" s="11" customFormat="1" ht="31.5" customHeight="1" x14ac:dyDescent="0.2">
      <c r="A57" s="28" t="s">
        <v>9</v>
      </c>
      <c r="B57" s="9" t="s">
        <v>72</v>
      </c>
      <c r="C57" s="159" t="s">
        <v>24</v>
      </c>
      <c r="D57" s="159"/>
      <c r="E57" s="9" t="s">
        <v>25</v>
      </c>
      <c r="F57" s="21" t="s">
        <v>26</v>
      </c>
      <c r="G57" s="85" t="s">
        <v>44</v>
      </c>
      <c r="H57" s="22" t="s">
        <v>28</v>
      </c>
    </row>
    <row r="58" spans="1:9" s="4" customFormat="1" ht="27.75" customHeight="1" x14ac:dyDescent="0.2">
      <c r="A58" s="184">
        <v>16</v>
      </c>
      <c r="B58" s="135" t="s">
        <v>73</v>
      </c>
      <c r="C58" s="136"/>
      <c r="D58" s="136"/>
      <c r="E58" s="137"/>
      <c r="F58" s="174" t="s">
        <v>56</v>
      </c>
      <c r="G58" s="174"/>
      <c r="H58" s="127"/>
      <c r="I58" s="57"/>
    </row>
    <row r="59" spans="1:9" s="4" customFormat="1" ht="38.25" x14ac:dyDescent="0.2">
      <c r="A59" s="185"/>
      <c r="B59" s="74" t="s">
        <v>74</v>
      </c>
      <c r="C59" s="140"/>
      <c r="D59" s="141"/>
      <c r="E59" s="90" t="s">
        <v>75</v>
      </c>
      <c r="F59" s="175"/>
      <c r="G59" s="175"/>
      <c r="H59" s="128"/>
      <c r="I59" s="57"/>
    </row>
    <row r="60" spans="1:9" s="4" customFormat="1" ht="51" x14ac:dyDescent="0.2">
      <c r="A60" s="185"/>
      <c r="B60" s="74" t="s">
        <v>76</v>
      </c>
      <c r="C60" s="140"/>
      <c r="D60" s="141"/>
      <c r="E60" s="90" t="s">
        <v>77</v>
      </c>
      <c r="F60" s="175"/>
      <c r="G60" s="175"/>
      <c r="H60" s="128"/>
      <c r="I60" s="57"/>
    </row>
    <row r="61" spans="1:9" s="4" customFormat="1" ht="51" x14ac:dyDescent="0.2">
      <c r="A61" s="186"/>
      <c r="B61" s="74" t="s">
        <v>78</v>
      </c>
      <c r="C61" s="140"/>
      <c r="D61" s="141"/>
      <c r="E61" s="90" t="s">
        <v>79</v>
      </c>
      <c r="F61" s="176"/>
      <c r="G61" s="176"/>
      <c r="H61" s="129"/>
      <c r="I61" s="57"/>
    </row>
    <row r="62" spans="1:9" s="4" customFormat="1" ht="38.25" customHeight="1" x14ac:dyDescent="0.2">
      <c r="A62" s="184">
        <v>17</v>
      </c>
      <c r="B62" s="135" t="s">
        <v>80</v>
      </c>
      <c r="C62" s="136"/>
      <c r="D62" s="136"/>
      <c r="E62" s="137"/>
      <c r="F62" s="174" t="s">
        <v>56</v>
      </c>
      <c r="G62" s="174"/>
      <c r="H62" s="181"/>
      <c r="I62" s="57"/>
    </row>
    <row r="63" spans="1:9" s="4" customFormat="1" ht="38.25" x14ac:dyDescent="0.2">
      <c r="A63" s="185"/>
      <c r="B63" s="74" t="s">
        <v>81</v>
      </c>
      <c r="C63" s="140"/>
      <c r="D63" s="141"/>
      <c r="E63" s="74" t="s">
        <v>82</v>
      </c>
      <c r="F63" s="175"/>
      <c r="G63" s="175"/>
      <c r="H63" s="182"/>
      <c r="I63" s="57"/>
    </row>
    <row r="64" spans="1:9" s="4" customFormat="1" ht="38.25" x14ac:dyDescent="0.2">
      <c r="A64" s="186"/>
      <c r="B64" s="74" t="s">
        <v>83</v>
      </c>
      <c r="C64" s="140"/>
      <c r="D64" s="141"/>
      <c r="E64" s="93" t="s">
        <v>84</v>
      </c>
      <c r="F64" s="176"/>
      <c r="G64" s="176"/>
      <c r="H64" s="183"/>
      <c r="I64" s="57"/>
    </row>
  </sheetData>
  <mergeCells count="78">
    <mergeCell ref="E12:F12"/>
    <mergeCell ref="E3:F3"/>
    <mergeCell ref="A4:B4"/>
    <mergeCell ref="C4:F4"/>
    <mergeCell ref="A5:B5"/>
    <mergeCell ref="C5:F5"/>
    <mergeCell ref="A6:B6"/>
    <mergeCell ref="C6:F6"/>
    <mergeCell ref="E8:F8"/>
    <mergeCell ref="A9:B9"/>
    <mergeCell ref="C9:F9"/>
    <mergeCell ref="A10:B10"/>
    <mergeCell ref="C10:F10"/>
    <mergeCell ref="A13:A17"/>
    <mergeCell ref="B13:B17"/>
    <mergeCell ref="E13:F13"/>
    <mergeCell ref="E14:F14"/>
    <mergeCell ref="E15:F15"/>
    <mergeCell ref="E16:F16"/>
    <mergeCell ref="E17:F17"/>
    <mergeCell ref="C28:D28"/>
    <mergeCell ref="A18:A23"/>
    <mergeCell ref="B18:B23"/>
    <mergeCell ref="E18:F18"/>
    <mergeCell ref="E19:F19"/>
    <mergeCell ref="E20:F20"/>
    <mergeCell ref="E21:F21"/>
    <mergeCell ref="E23:F23"/>
    <mergeCell ref="C24:D24"/>
    <mergeCell ref="E24:F24"/>
    <mergeCell ref="C25:D25"/>
    <mergeCell ref="E25:F25"/>
    <mergeCell ref="C27:D27"/>
    <mergeCell ref="C31:D31"/>
    <mergeCell ref="C30:D30"/>
    <mergeCell ref="C32:D32"/>
    <mergeCell ref="C33:D33"/>
    <mergeCell ref="C35:D35"/>
    <mergeCell ref="C47:D47"/>
    <mergeCell ref="H44:H48"/>
    <mergeCell ref="A44:A47"/>
    <mergeCell ref="B44:E44"/>
    <mergeCell ref="C38:D38"/>
    <mergeCell ref="C39:D39"/>
    <mergeCell ref="A51:A55"/>
    <mergeCell ref="B51:E51"/>
    <mergeCell ref="F51:F55"/>
    <mergeCell ref="H51:H55"/>
    <mergeCell ref="C55:D55"/>
    <mergeCell ref="A58:A61"/>
    <mergeCell ref="B58:E58"/>
    <mergeCell ref="F58:F61"/>
    <mergeCell ref="H58:H61"/>
    <mergeCell ref="C59:D59"/>
    <mergeCell ref="C60:D60"/>
    <mergeCell ref="C61:D61"/>
    <mergeCell ref="G58:G61"/>
    <mergeCell ref="H62:H64"/>
    <mergeCell ref="A62:A64"/>
    <mergeCell ref="B62:E62"/>
    <mergeCell ref="C63:D63"/>
    <mergeCell ref="C64:D64"/>
    <mergeCell ref="C29:D29"/>
    <mergeCell ref="B36:E36"/>
    <mergeCell ref="F62:F64"/>
    <mergeCell ref="G62:G64"/>
    <mergeCell ref="C57:D57"/>
    <mergeCell ref="C50:D50"/>
    <mergeCell ref="C41:D41"/>
    <mergeCell ref="C42:D42"/>
    <mergeCell ref="C43:D43"/>
    <mergeCell ref="C56:D56"/>
    <mergeCell ref="C37:D37"/>
    <mergeCell ref="C48:D48"/>
    <mergeCell ref="G44:G48"/>
    <mergeCell ref="F44:F48"/>
    <mergeCell ref="C45:D45"/>
    <mergeCell ref="C46:D46"/>
  </mergeCells>
  <conditionalFormatting sqref="A36:A37 F36:H37">
    <cfRule type="expression" dxfId="140" priority="61">
      <formula>COUNTIF($C$38:$D$39,"Nein")&gt;0</formula>
    </cfRule>
  </conditionalFormatting>
  <conditionalFormatting sqref="A36:A37">
    <cfRule type="expression" dxfId="139" priority="357">
      <formula>AND(C38="Ja", C39="Ja")</formula>
    </cfRule>
  </conditionalFormatting>
  <conditionalFormatting sqref="A38:A39">
    <cfRule type="expression" dxfId="138" priority="88">
      <formula>AND(C39="Ja", C40="Ja")</formula>
    </cfRule>
  </conditionalFormatting>
  <conditionalFormatting sqref="A42 C42:D42 G42:H42">
    <cfRule type="expression" dxfId="137" priority="57">
      <formula>$C$42="Nein"</formula>
    </cfRule>
    <cfRule type="expression" dxfId="136" priority="106">
      <formula>$C$42="Ja"</formula>
    </cfRule>
  </conditionalFormatting>
  <conditionalFormatting sqref="A43 C43:D43 F43:H43">
    <cfRule type="expression" dxfId="135" priority="56">
      <formula>$C$43="Nein"</formula>
    </cfRule>
    <cfRule type="expression" dxfId="134" priority="64">
      <formula>$C$43="Ja"</formula>
    </cfRule>
  </conditionalFormatting>
  <conditionalFormatting sqref="A44">
    <cfRule type="expression" dxfId="133" priority="378">
      <formula>COUNTIF(C45:C47,"Nein")&gt;0</formula>
    </cfRule>
    <cfRule type="expression" dxfId="132" priority="379">
      <formula>AND(#REF!="Ja", C45="Ja", C46="Ja", C47="Ja")</formula>
    </cfRule>
  </conditionalFormatting>
  <conditionalFormatting sqref="A45">
    <cfRule type="expression" dxfId="131" priority="402">
      <formula>AND(C46="Ja", C47="Ja", C49="Ja", C50="Ja")</formula>
    </cfRule>
  </conditionalFormatting>
  <conditionalFormatting sqref="A45:A46">
    <cfRule type="expression" dxfId="130" priority="401">
      <formula>COUNTIF(C46:C50,"Nein")&gt;0</formula>
    </cfRule>
  </conditionalFormatting>
  <conditionalFormatting sqref="A46">
    <cfRule type="expression" dxfId="129" priority="406">
      <formula>AND(C47="Ja", C49="Ja", C50="Ja", C51="Ja")</formula>
    </cfRule>
  </conditionalFormatting>
  <conditionalFormatting sqref="A47:A48">
    <cfRule type="expression" dxfId="128" priority="404">
      <formula>AND(C49="Ja", C50="Ja", C51="Ja", C52="Ja")</formula>
    </cfRule>
    <cfRule type="expression" dxfId="127" priority="403">
      <formula>COUNTIF(C49:C52,"Nein")&gt;0</formula>
    </cfRule>
  </conditionalFormatting>
  <conditionalFormatting sqref="A51 A53:A54">
    <cfRule type="expression" dxfId="126" priority="290">
      <formula>COUNTIF(C52:C55,"Nein")&gt;0</formula>
    </cfRule>
  </conditionalFormatting>
  <conditionalFormatting sqref="A51 A54">
    <cfRule type="expression" dxfId="125" priority="291">
      <formula>AND(C52="Ja", C53="Ja", #REF!="Ja", C55="Ja")</formula>
    </cfRule>
  </conditionalFormatting>
  <conditionalFormatting sqref="A52">
    <cfRule type="expression" dxfId="124" priority="293">
      <formula>AND(C53="Ja", #REF!="Ja", C55="Ja", C54="Ja")</formula>
    </cfRule>
    <cfRule type="expression" dxfId="123" priority="292">
      <formula>COUNTIF(C53:C55,"Nein")&gt;0</formula>
    </cfRule>
  </conditionalFormatting>
  <conditionalFormatting sqref="A53">
    <cfRule type="expression" dxfId="122" priority="297">
      <formula>AND(#REF!="Ja", C55="Ja", C54="Ja", C57="Ja")</formula>
    </cfRule>
  </conditionalFormatting>
  <conditionalFormatting sqref="A55">
    <cfRule type="expression" dxfId="121" priority="295">
      <formula>AND(C54="Ja", C57="Ja", C58="Ja", C59="Ja")</formula>
    </cfRule>
    <cfRule type="expression" dxfId="120" priority="294">
      <formula>COUNTIF(C54:C59,"Nein")&gt;0</formula>
    </cfRule>
  </conditionalFormatting>
  <conditionalFormatting sqref="A58:A60 A64">
    <cfRule type="expression" dxfId="119" priority="32">
      <formula>COUNTIF(C59:C61,"Nein")&gt;0</formula>
    </cfRule>
    <cfRule type="expression" dxfId="118" priority="76">
      <formula>AND(C59="Ja", C60="Ja", C61="Ja")</formula>
    </cfRule>
  </conditionalFormatting>
  <conditionalFormatting sqref="A61">
    <cfRule type="expression" dxfId="117" priority="269">
      <formula>AND(C62="Ja", C63="Ja", #REF!="Ja")</formula>
    </cfRule>
  </conditionalFormatting>
  <conditionalFormatting sqref="A61:A63">
    <cfRule type="expression" dxfId="116" priority="264">
      <formula>COUNTIF(C62:C63,"Nein")&gt;0</formula>
    </cfRule>
  </conditionalFormatting>
  <conditionalFormatting sqref="A62">
    <cfRule type="expression" dxfId="115" priority="267">
      <formula>AND(C63="Ja", #REF!="Ja", C64="Ja")</formula>
    </cfRule>
  </conditionalFormatting>
  <conditionalFormatting sqref="A63">
    <cfRule type="expression" dxfId="114" priority="265">
      <formula>AND(#REF!="Ja", C64="Ja", C65="Ja")</formula>
    </cfRule>
  </conditionalFormatting>
  <conditionalFormatting sqref="B51:D51">
    <cfRule type="expression" dxfId="113" priority="301">
      <formula>AND(C52="Ja", C53="Ja", #REF!="Ja", C55="Ja")</formula>
    </cfRule>
  </conditionalFormatting>
  <conditionalFormatting sqref="B44:E44">
    <cfRule type="expression" dxfId="112" priority="383">
      <formula>AND(#REF!="Ja", C45="Ja", C46="Ja", C47="Ja")</formula>
    </cfRule>
    <cfRule type="expression" dxfId="111" priority="382">
      <formula>COUNTIF(C45:C47,"Nein")&gt;0</formula>
    </cfRule>
  </conditionalFormatting>
  <conditionalFormatting sqref="B51:E51">
    <cfRule type="expression" dxfId="110" priority="50">
      <formula>COUNTIF(C52:C55,"Nein")&gt;0</formula>
    </cfRule>
  </conditionalFormatting>
  <conditionalFormatting sqref="B58:E58">
    <cfRule type="expression" dxfId="109" priority="36">
      <formula>COUNTIF(C59:C61,"Nein")&gt;0</formula>
    </cfRule>
    <cfRule type="expression" dxfId="108" priority="77">
      <formula>AND(C59="Ja", C60="Ja", C61="Ja")</formula>
    </cfRule>
  </conditionalFormatting>
  <conditionalFormatting sqref="B62:E62">
    <cfRule type="expression" dxfId="107" priority="270">
      <formula>COUNTIF(C63:C64,"Nein")&gt;0</formula>
    </cfRule>
    <cfRule type="expression" dxfId="106" priority="271">
      <formula>AND(C63="Ja", #REF!="Ja", C64="Ja")</formula>
    </cfRule>
  </conditionalFormatting>
  <conditionalFormatting sqref="C28:D28 F28:H30 A28:A33 C29:C30">
    <cfRule type="expression" dxfId="105" priority="112">
      <formula>$C$28="Ja"</formula>
    </cfRule>
    <cfRule type="expression" dxfId="104" priority="70">
      <formula>$C$28="Nein"</formula>
    </cfRule>
  </conditionalFormatting>
  <conditionalFormatting sqref="C30:D30 F30:H30">
    <cfRule type="expression" dxfId="103" priority="65">
      <formula>$C$30="Noch keine Massnahmen definiert"</formula>
    </cfRule>
    <cfRule type="expression" dxfId="102" priority="71">
      <formula>$C$30="In Umsetzung"</formula>
    </cfRule>
    <cfRule type="expression" dxfId="101" priority="110">
      <formula>$C$30="Bereits umgesetzt"</formula>
    </cfRule>
  </conditionalFormatting>
  <conditionalFormatting sqref="C31:D31 G31:H31">
    <cfRule type="expression" dxfId="100" priority="69">
      <formula>$C$31="Nein"</formula>
    </cfRule>
    <cfRule type="expression" dxfId="99" priority="111">
      <formula>$C$31="Ja"</formula>
    </cfRule>
  </conditionalFormatting>
  <conditionalFormatting sqref="C32:D32 G32:H32">
    <cfRule type="expression" dxfId="98" priority="109">
      <formula>$C$32="Ja"</formula>
    </cfRule>
    <cfRule type="expression" dxfId="97" priority="67">
      <formula>$C$32="Nein"</formula>
    </cfRule>
  </conditionalFormatting>
  <conditionalFormatting sqref="C33:D33 G33:H33">
    <cfRule type="expression" dxfId="96" priority="108">
      <formula>$C$33="Ja"</formula>
    </cfRule>
    <cfRule type="expression" dxfId="95" priority="66">
      <formula>$C$33="Nein"</formula>
    </cfRule>
  </conditionalFormatting>
  <conditionalFormatting sqref="C37:D37">
    <cfRule type="expression" dxfId="94" priority="392">
      <formula>#REF!="Ja"</formula>
    </cfRule>
    <cfRule type="expression" dxfId="93" priority="391">
      <formula>#REF!="Nein"</formula>
    </cfRule>
  </conditionalFormatting>
  <conditionalFormatting sqref="C38:D38">
    <cfRule type="expression" dxfId="92" priority="107">
      <formula>$C$38="Ja"</formula>
    </cfRule>
    <cfRule type="expression" dxfId="91" priority="63">
      <formula>$C$38="Nein"</formula>
    </cfRule>
  </conditionalFormatting>
  <conditionalFormatting sqref="C39:D39">
    <cfRule type="expression" dxfId="90" priority="96">
      <formula>$C$39="Ja"</formula>
    </cfRule>
    <cfRule type="expression" dxfId="89" priority="62">
      <formula>$C$39="Nein"</formula>
    </cfRule>
  </conditionalFormatting>
  <conditionalFormatting sqref="C45:D45">
    <cfRule type="expression" dxfId="88" priority="54">
      <formula>$C$45="Nein"</formula>
    </cfRule>
    <cfRule type="expression" dxfId="87" priority="99">
      <formula>$C$45="Ja"</formula>
    </cfRule>
  </conditionalFormatting>
  <conditionalFormatting sqref="C46:D46">
    <cfRule type="expression" dxfId="86" priority="53">
      <formula>$C$46="Nein"</formula>
    </cfRule>
    <cfRule type="expression" dxfId="85" priority="98">
      <formula>$C$46="Ja"</formula>
    </cfRule>
  </conditionalFormatting>
  <conditionalFormatting sqref="C47:D47 C48">
    <cfRule type="expression" dxfId="84" priority="97">
      <formula>$C$47="Ja"</formula>
    </cfRule>
    <cfRule type="expression" dxfId="83" priority="52">
      <formula>$C$47="Nein"</formula>
    </cfRule>
  </conditionalFormatting>
  <conditionalFormatting sqref="C52:D52">
    <cfRule type="expression" dxfId="82" priority="43">
      <formula>$C$52="Nein"</formula>
    </cfRule>
    <cfRule type="expression" dxfId="81" priority="105">
      <formula>$C$52="Ja"</formula>
    </cfRule>
    <cfRule type="expression" dxfId="80" priority="6">
      <formula>$C$55="Ja"</formula>
    </cfRule>
    <cfRule type="expression" dxfId="79" priority="5">
      <formula>$C$55="Nein"</formula>
    </cfRule>
  </conditionalFormatting>
  <conditionalFormatting sqref="C53:D53">
    <cfRule type="expression" dxfId="78" priority="23">
      <formula>$C$55="Nein"</formula>
    </cfRule>
    <cfRule type="expression" dxfId="77" priority="8">
      <formula>$C$53="Ja"</formula>
    </cfRule>
    <cfRule type="expression" dxfId="76" priority="7">
      <formula>$C$53="Nein"</formula>
    </cfRule>
    <cfRule type="expression" dxfId="75" priority="24">
      <formula>$C$55="Ja"</formula>
    </cfRule>
  </conditionalFormatting>
  <conditionalFormatting sqref="C54:D54">
    <cfRule type="expression" dxfId="74" priority="26">
      <formula>$C$53="Ja"</formula>
    </cfRule>
    <cfRule type="expression" dxfId="73" priority="25">
      <formula>$C$53="Nein"</formula>
    </cfRule>
  </conditionalFormatting>
  <conditionalFormatting sqref="C54:D55">
    <cfRule type="expression" dxfId="72" priority="10">
      <formula>#REF!="Ja"</formula>
    </cfRule>
    <cfRule type="expression" dxfId="71" priority="9">
      <formula>#REF!="Nein"</formula>
    </cfRule>
  </conditionalFormatting>
  <conditionalFormatting sqref="C55:D56">
    <cfRule type="expression" dxfId="70" priority="4">
      <formula>$C$52="Ja"</formula>
    </cfRule>
    <cfRule type="expression" dxfId="69" priority="3">
      <formula>$C$52="Nein"</formula>
    </cfRule>
  </conditionalFormatting>
  <conditionalFormatting sqref="C59:D59">
    <cfRule type="expression" dxfId="68" priority="39">
      <formula>$C$59="Nein"</formula>
    </cfRule>
    <cfRule type="expression" dxfId="67" priority="104">
      <formula>$C$59="Ja"</formula>
    </cfRule>
  </conditionalFormatting>
  <conditionalFormatting sqref="C60:D61">
    <cfRule type="expression" dxfId="66" priority="38">
      <formula>$C$60="Nein"</formula>
    </cfRule>
    <cfRule type="expression" dxfId="65" priority="92">
      <formula>$C$60="Ja"</formula>
    </cfRule>
  </conditionalFormatting>
  <conditionalFormatting sqref="C63:D63">
    <cfRule type="expression" dxfId="64" priority="103">
      <formula>$C$63="Ja"</formula>
    </cfRule>
    <cfRule type="expression" dxfId="63" priority="35">
      <formula>$C$63="Nein"</formula>
    </cfRule>
  </conditionalFormatting>
  <conditionalFormatting sqref="C64:D64">
    <cfRule type="expression" dxfId="62" priority="33">
      <formula>$C$64="Nein"</formula>
    </cfRule>
    <cfRule type="expression" dxfId="61" priority="89">
      <formula>$C$64="Ja"</formula>
    </cfRule>
  </conditionalFormatting>
  <conditionalFormatting sqref="D17">
    <cfRule type="expression" dxfId="60" priority="117">
      <formula>E17&gt;100</formula>
    </cfRule>
    <cfRule type="expression" dxfId="59" priority="120">
      <formula>$D$17=100</formula>
    </cfRule>
    <cfRule type="expression" dxfId="58" priority="116">
      <formula>D17&gt;100</formula>
    </cfRule>
  </conditionalFormatting>
  <conditionalFormatting sqref="D23">
    <cfRule type="expression" dxfId="57" priority="118">
      <formula>D23=100</formula>
    </cfRule>
    <cfRule type="expression" dxfId="56" priority="114">
      <formula>D23&gt;100</formula>
    </cfRule>
    <cfRule type="expression" dxfId="55" priority="115">
      <formula>E23&gt;100</formula>
    </cfRule>
    <cfRule type="expression" dxfId="54" priority="119">
      <formula>E23=100</formula>
    </cfRule>
    <cfRule type="expression" dxfId="53" priority="121">
      <formula>E23&gt;100</formula>
    </cfRule>
    <cfRule type="expression" dxfId="52" priority="122">
      <formula>E17=100</formula>
    </cfRule>
  </conditionalFormatting>
  <conditionalFormatting sqref="D17:E17">
    <cfRule type="expression" dxfId="51" priority="113">
      <formula>E17=100</formula>
    </cfRule>
  </conditionalFormatting>
  <conditionalFormatting sqref="E40">
    <cfRule type="expression" priority="101">
      <formula>C13="Nein"</formula>
    </cfRule>
  </conditionalFormatting>
  <conditionalFormatting sqref="E51">
    <cfRule type="expression" dxfId="50" priority="83">
      <formula>AND(F52="Ja", F53="Ja", F54="Ja", F55="Ja")</formula>
    </cfRule>
  </conditionalFormatting>
  <conditionalFormatting sqref="F31:F33">
    <cfRule type="expression" dxfId="49" priority="16">
      <formula>$C$28="Ja"</formula>
    </cfRule>
    <cfRule type="expression" dxfId="48" priority="15">
      <formula>$C$28="Nein"</formula>
    </cfRule>
  </conditionalFormatting>
  <conditionalFormatting sqref="F42">
    <cfRule type="expression" dxfId="47" priority="13">
      <formula>$C$28="Nein"</formula>
    </cfRule>
    <cfRule type="expression" dxfId="46" priority="14">
      <formula>$C$28="Ja"</formula>
    </cfRule>
  </conditionalFormatting>
  <conditionalFormatting sqref="F36:G37">
    <cfRule type="expression" dxfId="45" priority="367">
      <formula>AND(C38="Nein",C39="Nein")</formula>
    </cfRule>
    <cfRule type="expression" dxfId="44" priority="86">
      <formula>AND(C38="Ja", C39="Ja")</formula>
    </cfRule>
  </conditionalFormatting>
  <conditionalFormatting sqref="F38:G39">
    <cfRule type="expression" dxfId="43" priority="59">
      <formula>AND(C39="Nein",C40="Nein")</formula>
    </cfRule>
  </conditionalFormatting>
  <conditionalFormatting sqref="F44:G44">
    <cfRule type="expression" dxfId="42" priority="385">
      <formula>COUNTIF(C45:C47,"Nein")&gt;0</formula>
    </cfRule>
    <cfRule type="expression" dxfId="41" priority="384">
      <formula>AND(#REF!="Ja", C45="Ja", C46="Ja", C47="Ja")</formula>
    </cfRule>
  </conditionalFormatting>
  <conditionalFormatting sqref="F51:G55">
    <cfRule type="expression" dxfId="40" priority="302">
      <formula>COUNTIF(C52:C55,"Nein")&gt;0</formula>
    </cfRule>
    <cfRule type="expression" dxfId="39" priority="303">
      <formula>AND(C52="Ja", C53="Ja", #REF!="Ja", C55="Ja")</formula>
    </cfRule>
  </conditionalFormatting>
  <conditionalFormatting sqref="F58:G58 F59:F61 F62:G62">
    <cfRule type="expression" dxfId="38" priority="74">
      <formula>AND(C59="Ja", C60="Ja", C61="Ja")</formula>
    </cfRule>
    <cfRule type="expression" dxfId="37" priority="30">
      <formula>COUNTIF(C59:C61,"Nein")&gt;0</formula>
    </cfRule>
  </conditionalFormatting>
  <conditionalFormatting sqref="H36:H37">
    <cfRule type="expression" dxfId="36" priority="369">
      <formula>AND(C38="Nein",C39="Nein")</formula>
    </cfRule>
    <cfRule type="expression" dxfId="35" priority="85">
      <formula>AND(C38="Ja", C39="Ja")</formula>
    </cfRule>
  </conditionalFormatting>
  <conditionalFormatting sqref="H38:H39">
    <cfRule type="expression" dxfId="34" priority="58">
      <formula>AND(C39="Nein",C40="Nein")</formula>
    </cfRule>
  </conditionalFormatting>
  <conditionalFormatting sqref="H44">
    <cfRule type="expression" dxfId="33" priority="387">
      <formula>COUNTIF(C45:C47,"Nein")&gt;0</formula>
    </cfRule>
    <cfRule type="expression" dxfId="32" priority="388">
      <formula>AND(#REF!="Ja", C45="Ja", C46="Ja", C47="Ja")</formula>
    </cfRule>
  </conditionalFormatting>
  <conditionalFormatting sqref="H51:H55">
    <cfRule type="expression" dxfId="31" priority="304">
      <formula>COUNTIF(C52:C55,"Nein")&gt;0</formula>
    </cfRule>
    <cfRule type="expression" dxfId="30" priority="305">
      <formula>AND(C52="Ja", C53="Ja", #REF!="Ja", C55="Ja")</formula>
    </cfRule>
  </conditionalFormatting>
  <conditionalFormatting sqref="H58:H62">
    <cfRule type="expression" dxfId="29" priority="73">
      <formula>AND(C59="Ja", C60="Ja", C61="Ja")</formula>
    </cfRule>
    <cfRule type="expression" dxfId="28" priority="29">
      <formula>COUNTIF(C59:C61,"Nein")&gt;0</formula>
    </cfRule>
  </conditionalFormatting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A6DD-31FA-4D1C-98FD-1C40194274E8}">
  <dimension ref="A1:J37"/>
  <sheetViews>
    <sheetView showGridLines="0" topLeftCell="A17" workbookViewId="0">
      <selection activeCell="B41" sqref="B41"/>
    </sheetView>
  </sheetViews>
  <sheetFormatPr baseColWidth="10" defaultColWidth="11.42578125" defaultRowHeight="12.75" x14ac:dyDescent="0.2"/>
  <cols>
    <col min="1" max="1" width="4.7109375" customWidth="1"/>
    <col min="2" max="2" width="67.42578125" style="41" customWidth="1"/>
    <col min="3" max="3" width="28" customWidth="1"/>
    <col min="4" max="4" width="7" customWidth="1"/>
    <col min="5" max="5" width="55" customWidth="1"/>
    <col min="6" max="6" width="22" customWidth="1"/>
    <col min="7" max="7" width="36.7109375" customWidth="1"/>
    <col min="8" max="8" width="30.28515625" customWidth="1"/>
    <col min="9" max="9" width="11.7109375" customWidth="1"/>
    <col min="10" max="10" width="50.7109375" customWidth="1"/>
  </cols>
  <sheetData>
    <row r="1" spans="1:8" ht="18" x14ac:dyDescent="0.25">
      <c r="A1" s="15" t="s">
        <v>85</v>
      </c>
      <c r="H1" s="55"/>
    </row>
    <row r="2" spans="1:8" x14ac:dyDescent="0.2">
      <c r="A2" t="s">
        <v>1</v>
      </c>
    </row>
    <row r="3" spans="1:8" ht="15" x14ac:dyDescent="0.25">
      <c r="A3" s="7" t="s">
        <v>2</v>
      </c>
      <c r="B3" s="42"/>
      <c r="C3" s="43"/>
      <c r="D3" s="43"/>
      <c r="E3" s="149"/>
      <c r="F3" s="150"/>
    </row>
    <row r="4" spans="1:8" x14ac:dyDescent="0.2">
      <c r="A4" s="156" t="s">
        <v>3</v>
      </c>
      <c r="B4" s="156"/>
      <c r="C4" s="151"/>
      <c r="D4" s="151"/>
      <c r="E4" s="151"/>
      <c r="F4" s="151"/>
    </row>
    <row r="5" spans="1:8" x14ac:dyDescent="0.2">
      <c r="A5" s="156" t="s">
        <v>4</v>
      </c>
      <c r="B5" s="156"/>
      <c r="C5" s="151"/>
      <c r="D5" s="151"/>
      <c r="E5" s="151"/>
      <c r="F5" s="151"/>
    </row>
    <row r="6" spans="1:8" x14ac:dyDescent="0.2">
      <c r="A6" s="156" t="s">
        <v>5</v>
      </c>
      <c r="B6" s="156"/>
      <c r="C6" s="151"/>
      <c r="D6" s="152"/>
      <c r="E6" s="152"/>
      <c r="F6" s="153"/>
    </row>
    <row r="7" spans="1:8" x14ac:dyDescent="0.2">
      <c r="A7" s="45"/>
      <c r="B7" s="45"/>
      <c r="C7" s="44"/>
      <c r="D7" s="44"/>
      <c r="E7" s="44"/>
      <c r="H7" s="44"/>
    </row>
    <row r="8" spans="1:8" ht="15" x14ac:dyDescent="0.25">
      <c r="A8" s="7" t="s">
        <v>6</v>
      </c>
      <c r="B8" s="42"/>
      <c r="C8" s="43"/>
      <c r="D8" s="43"/>
      <c r="E8" s="149"/>
      <c r="F8" s="150"/>
    </row>
    <row r="9" spans="1:8" x14ac:dyDescent="0.2">
      <c r="A9" s="156" t="s">
        <v>7</v>
      </c>
      <c r="B9" s="156"/>
      <c r="C9" s="144"/>
      <c r="D9" s="144"/>
      <c r="E9" s="144"/>
      <c r="F9" s="144"/>
      <c r="H9" s="44"/>
    </row>
    <row r="10" spans="1:8" ht="81.75" customHeight="1" x14ac:dyDescent="0.2">
      <c r="A10" s="204" t="s">
        <v>8</v>
      </c>
      <c r="B10" s="205"/>
      <c r="C10" s="140"/>
      <c r="D10" s="155"/>
      <c r="E10" s="155"/>
      <c r="F10" s="141"/>
      <c r="H10" s="44"/>
    </row>
    <row r="12" spans="1:8" s="4" customFormat="1" ht="32.25" customHeight="1" x14ac:dyDescent="0.2">
      <c r="A12" s="28" t="str">
        <f>Stammdaten_alt!A12</f>
        <v>Nr</v>
      </c>
      <c r="B12" s="35" t="str">
        <f>Stammdaten_alt!B12</f>
        <v>Modalsplit</v>
      </c>
      <c r="C12" s="28" t="str">
        <f>Stammdaten_alt!C12</f>
        <v>Verkehrsmittel</v>
      </c>
      <c r="D12" s="37" t="str">
        <f>Stammdaten_alt!D12</f>
        <v>%</v>
      </c>
      <c r="E12" s="154" t="str">
        <f>Stammdaten_alt!E12</f>
        <v>Bemerkungen</v>
      </c>
      <c r="F12" s="154"/>
      <c r="G12"/>
      <c r="H12" s="3"/>
    </row>
    <row r="13" spans="1:8" s="4" customFormat="1" ht="12.75" customHeight="1" x14ac:dyDescent="0.2">
      <c r="A13" s="147">
        <f>Stammdaten_alt!A13</f>
        <v>1</v>
      </c>
      <c r="B13" s="148" t="s">
        <v>13</v>
      </c>
      <c r="C13" s="17" t="s">
        <v>14</v>
      </c>
      <c r="D13" s="29"/>
      <c r="E13" s="203"/>
      <c r="F13" s="203"/>
      <c r="G13"/>
    </row>
    <row r="14" spans="1:8" s="4" customFormat="1" x14ac:dyDescent="0.2">
      <c r="A14" s="147"/>
      <c r="B14" s="148"/>
      <c r="C14" s="17" t="s">
        <v>15</v>
      </c>
      <c r="D14" s="29"/>
      <c r="E14" s="201"/>
      <c r="F14" s="202"/>
      <c r="G14"/>
    </row>
    <row r="15" spans="1:8" s="4" customFormat="1" x14ac:dyDescent="0.2">
      <c r="A15" s="147"/>
      <c r="B15" s="148"/>
      <c r="C15" s="17" t="s">
        <v>16</v>
      </c>
      <c r="D15" s="29"/>
      <c r="E15" s="201"/>
      <c r="F15" s="202"/>
      <c r="G15"/>
    </row>
    <row r="16" spans="1:8" s="4" customFormat="1" x14ac:dyDescent="0.2">
      <c r="A16" s="147"/>
      <c r="B16" s="148"/>
      <c r="C16" s="17" t="s">
        <v>17</v>
      </c>
      <c r="D16" s="29"/>
      <c r="E16" s="201"/>
      <c r="F16" s="202"/>
      <c r="G16"/>
    </row>
    <row r="17" spans="1:10" s="4" customFormat="1" x14ac:dyDescent="0.2">
      <c r="A17" s="147"/>
      <c r="B17" s="148"/>
      <c r="C17" s="39" t="s">
        <v>18</v>
      </c>
      <c r="D17" s="40">
        <f>SUM(D13:D16)</f>
        <v>0</v>
      </c>
      <c r="E17" s="142"/>
      <c r="F17" s="143"/>
      <c r="G17"/>
      <c r="H17" s="3"/>
    </row>
    <row r="18" spans="1:10" s="4" customFormat="1" ht="12.75" customHeight="1" x14ac:dyDescent="0.2">
      <c r="A18" s="197">
        <f>Stammdaten_alt!A18</f>
        <v>2</v>
      </c>
      <c r="B18" s="198" t="s">
        <v>19</v>
      </c>
      <c r="C18" s="17" t="s">
        <v>14</v>
      </c>
      <c r="D18" s="27"/>
      <c r="E18" s="144"/>
      <c r="F18" s="144"/>
      <c r="G18"/>
      <c r="H18" s="3"/>
    </row>
    <row r="19" spans="1:10" s="4" customFormat="1" x14ac:dyDescent="0.2">
      <c r="A19" s="197"/>
      <c r="B19" s="196"/>
      <c r="C19" s="17" t="s">
        <v>15</v>
      </c>
      <c r="D19" s="27"/>
      <c r="E19" s="140"/>
      <c r="F19" s="141"/>
      <c r="G19"/>
      <c r="H19" s="3"/>
    </row>
    <row r="20" spans="1:10" s="4" customFormat="1" x14ac:dyDescent="0.2">
      <c r="A20" s="197"/>
      <c r="B20" s="196"/>
      <c r="C20" s="50" t="s">
        <v>20</v>
      </c>
      <c r="D20" s="27"/>
      <c r="E20" s="140"/>
      <c r="F20" s="141"/>
      <c r="G20"/>
      <c r="H20" s="56"/>
      <c r="I20" s="14"/>
      <c r="J20" s="1"/>
    </row>
    <row r="21" spans="1:10" s="4" customFormat="1" x14ac:dyDescent="0.2">
      <c r="A21" s="197"/>
      <c r="B21" s="196"/>
      <c r="C21" s="17" t="s">
        <v>16</v>
      </c>
      <c r="D21" s="27"/>
      <c r="E21" s="140"/>
      <c r="F21" s="141"/>
      <c r="G21"/>
      <c r="H21" s="58"/>
    </row>
    <row r="22" spans="1:10" s="4" customFormat="1" x14ac:dyDescent="0.2">
      <c r="A22" s="197"/>
      <c r="B22" s="196"/>
      <c r="C22" s="17" t="s">
        <v>17</v>
      </c>
      <c r="D22" s="27"/>
      <c r="E22" s="61"/>
      <c r="F22" s="60"/>
      <c r="G22"/>
      <c r="H22" s="3"/>
    </row>
    <row r="23" spans="1:10" s="4" customFormat="1" x14ac:dyDescent="0.2">
      <c r="A23" s="197"/>
      <c r="B23" s="196"/>
      <c r="C23" s="39" t="s">
        <v>18</v>
      </c>
      <c r="D23" s="40">
        <f>SUM(D18:D22)</f>
        <v>0</v>
      </c>
      <c r="E23" s="157"/>
      <c r="F23" s="158"/>
      <c r="G23"/>
      <c r="H23" s="3"/>
    </row>
    <row r="24" spans="1:10" s="4" customFormat="1" ht="38.25" x14ac:dyDescent="0.2">
      <c r="A24" s="29">
        <f>Stammdaten_alt!A24</f>
        <v>3</v>
      </c>
      <c r="B24" s="18" t="s">
        <v>21</v>
      </c>
      <c r="C24" s="199"/>
      <c r="D24" s="200"/>
      <c r="E24" s="201"/>
      <c r="F24" s="202"/>
      <c r="G24"/>
      <c r="H24" s="3"/>
    </row>
    <row r="25" spans="1:10" s="4" customFormat="1" ht="38.25" x14ac:dyDescent="0.2">
      <c r="A25" s="29">
        <f>Stammdaten_alt!A25</f>
        <v>4</v>
      </c>
      <c r="B25" s="18" t="s">
        <v>22</v>
      </c>
      <c r="C25" s="199"/>
      <c r="D25" s="200"/>
      <c r="E25" s="201"/>
      <c r="F25" s="202"/>
      <c r="G25"/>
      <c r="H25" s="3"/>
    </row>
    <row r="26" spans="1:10" ht="18" x14ac:dyDescent="0.25">
      <c r="A26" s="15"/>
      <c r="H26" s="55"/>
    </row>
    <row r="27" spans="1:10" s="4" customFormat="1" ht="32.25" customHeight="1" x14ac:dyDescent="0.2">
      <c r="A27" s="28" t="s">
        <v>9</v>
      </c>
      <c r="B27" s="81" t="s">
        <v>23</v>
      </c>
      <c r="C27" s="159" t="s">
        <v>24</v>
      </c>
      <c r="D27" s="159"/>
      <c r="E27" s="9" t="s">
        <v>25</v>
      </c>
      <c r="F27" s="21" t="s">
        <v>26</v>
      </c>
      <c r="G27" s="85" t="s">
        <v>27</v>
      </c>
      <c r="H27" s="22" t="s">
        <v>28</v>
      </c>
    </row>
    <row r="28" spans="1:10" ht="27.75" customHeight="1" x14ac:dyDescent="0.2">
      <c r="A28" s="147">
        <v>5</v>
      </c>
      <c r="B28" s="206" t="s">
        <v>86</v>
      </c>
      <c r="C28" s="207"/>
      <c r="D28" s="207"/>
      <c r="E28" s="208"/>
      <c r="F28" s="139" t="s">
        <v>31</v>
      </c>
      <c r="G28" s="162"/>
      <c r="H28" s="162"/>
    </row>
    <row r="29" spans="1:10" s="4" customFormat="1" ht="129.75" customHeight="1" x14ac:dyDescent="0.2">
      <c r="A29" s="147"/>
      <c r="B29" s="63" t="s">
        <v>87</v>
      </c>
      <c r="C29" s="209"/>
      <c r="D29" s="209"/>
      <c r="E29" s="63" t="s">
        <v>88</v>
      </c>
      <c r="F29" s="139"/>
      <c r="G29" s="162"/>
      <c r="H29" s="162"/>
    </row>
    <row r="30" spans="1:10" s="4" customFormat="1" ht="38.25" x14ac:dyDescent="0.2">
      <c r="A30" s="147"/>
      <c r="B30" s="63" t="s">
        <v>89</v>
      </c>
      <c r="C30" s="180"/>
      <c r="D30" s="180"/>
      <c r="E30" s="63" t="s">
        <v>90</v>
      </c>
      <c r="F30" s="139"/>
      <c r="G30" s="162"/>
      <c r="H30" s="162"/>
    </row>
    <row r="31" spans="1:10" s="4" customFormat="1" ht="51" customHeight="1" x14ac:dyDescent="0.2">
      <c r="A31" s="130">
        <v>6</v>
      </c>
      <c r="B31" s="171" t="s">
        <v>91</v>
      </c>
      <c r="C31" s="172"/>
      <c r="D31" s="172"/>
      <c r="E31" s="173"/>
      <c r="F31" s="139" t="s">
        <v>31</v>
      </c>
      <c r="G31" s="162"/>
      <c r="H31" s="162"/>
    </row>
    <row r="32" spans="1:10" s="4" customFormat="1" ht="51" x14ac:dyDescent="0.2">
      <c r="A32" s="130"/>
      <c r="B32" s="63" t="s">
        <v>92</v>
      </c>
      <c r="C32" s="198"/>
      <c r="D32" s="198"/>
      <c r="E32" s="87" t="s">
        <v>93</v>
      </c>
      <c r="F32" s="139"/>
      <c r="G32" s="162"/>
      <c r="H32" s="162"/>
    </row>
    <row r="33" spans="1:8" s="4" customFormat="1" ht="38.25" x14ac:dyDescent="0.2">
      <c r="A33" s="131"/>
      <c r="B33" s="63" t="s">
        <v>94</v>
      </c>
      <c r="C33" s="196"/>
      <c r="D33" s="196"/>
      <c r="E33" s="63" t="s">
        <v>95</v>
      </c>
      <c r="F33" s="139"/>
      <c r="G33" s="162"/>
      <c r="H33" s="162"/>
    </row>
    <row r="34" spans="1:8" s="4" customFormat="1" ht="51" x14ac:dyDescent="0.2">
      <c r="A34" s="121">
        <v>7</v>
      </c>
      <c r="B34" s="63" t="s">
        <v>96</v>
      </c>
      <c r="C34" s="209"/>
      <c r="D34" s="209"/>
      <c r="E34" s="63" t="s">
        <v>97</v>
      </c>
      <c r="F34" s="117" t="s">
        <v>31</v>
      </c>
      <c r="G34" s="116"/>
      <c r="H34" s="116"/>
    </row>
    <row r="35" spans="1:8" ht="27.75" customHeight="1" x14ac:dyDescent="0.2">
      <c r="A35" s="17">
        <v>8</v>
      </c>
      <c r="B35" s="206" t="s">
        <v>98</v>
      </c>
      <c r="C35" s="207"/>
      <c r="D35" s="207"/>
      <c r="E35" s="208"/>
      <c r="F35" s="117" t="s">
        <v>31</v>
      </c>
      <c r="G35" s="122"/>
      <c r="H35" s="122"/>
    </row>
    <row r="36" spans="1:8" s="4" customFormat="1" ht="63.75" x14ac:dyDescent="0.2">
      <c r="A36" s="17"/>
      <c r="B36" s="63" t="s">
        <v>99</v>
      </c>
      <c r="C36" s="180"/>
      <c r="D36" s="180"/>
      <c r="E36" s="63" t="s">
        <v>100</v>
      </c>
      <c r="F36" s="119"/>
      <c r="G36" s="122"/>
      <c r="H36" s="122"/>
    </row>
    <row r="37" spans="1:8" s="4" customFormat="1" ht="51" x14ac:dyDescent="0.2">
      <c r="A37" s="17"/>
      <c r="B37" s="63" t="s">
        <v>101</v>
      </c>
      <c r="C37" s="180"/>
      <c r="D37" s="180"/>
      <c r="E37" s="63" t="s">
        <v>102</v>
      </c>
      <c r="F37" s="120"/>
      <c r="G37" s="122"/>
      <c r="H37" s="122"/>
    </row>
  </sheetData>
  <mergeCells count="50">
    <mergeCell ref="A31:A33"/>
    <mergeCell ref="A28:A30"/>
    <mergeCell ref="H28:H30"/>
    <mergeCell ref="G31:G33"/>
    <mergeCell ref="H31:H33"/>
    <mergeCell ref="F31:F33"/>
    <mergeCell ref="F28:F30"/>
    <mergeCell ref="C30:D30"/>
    <mergeCell ref="C32:D32"/>
    <mergeCell ref="C33:D33"/>
    <mergeCell ref="C36:D36"/>
    <mergeCell ref="C37:D37"/>
    <mergeCell ref="B35:E35"/>
    <mergeCell ref="G28:G30"/>
    <mergeCell ref="E24:F24"/>
    <mergeCell ref="C25:D25"/>
    <mergeCell ref="E25:F25"/>
    <mergeCell ref="B28:E28"/>
    <mergeCell ref="C29:D29"/>
    <mergeCell ref="C24:D24"/>
    <mergeCell ref="C27:D27"/>
    <mergeCell ref="B31:E31"/>
    <mergeCell ref="C34:D34"/>
    <mergeCell ref="A18:A23"/>
    <mergeCell ref="B18:B23"/>
    <mergeCell ref="E18:F18"/>
    <mergeCell ref="E19:F19"/>
    <mergeCell ref="E20:F20"/>
    <mergeCell ref="E21:F21"/>
    <mergeCell ref="E23:F23"/>
    <mergeCell ref="A13:A17"/>
    <mergeCell ref="B13:B17"/>
    <mergeCell ref="E13:F13"/>
    <mergeCell ref="E14:F14"/>
    <mergeCell ref="E15:F15"/>
    <mergeCell ref="E16:F16"/>
    <mergeCell ref="E17:F17"/>
    <mergeCell ref="E12:F12"/>
    <mergeCell ref="E3:F3"/>
    <mergeCell ref="A4:B4"/>
    <mergeCell ref="C4:F4"/>
    <mergeCell ref="A5:B5"/>
    <mergeCell ref="C5:F5"/>
    <mergeCell ref="A6:B6"/>
    <mergeCell ref="C6:F6"/>
    <mergeCell ref="E8:F8"/>
    <mergeCell ref="A9:B9"/>
    <mergeCell ref="C9:F9"/>
    <mergeCell ref="A10:B10"/>
    <mergeCell ref="C10:F10"/>
  </mergeCells>
  <conditionalFormatting sqref="A28 F28 C29">
    <cfRule type="expression" dxfId="27" priority="325">
      <formula>#REF!="Nein"</formula>
    </cfRule>
    <cfRule type="expression" dxfId="26" priority="326">
      <formula>#REF!="Ja"</formula>
    </cfRule>
  </conditionalFormatting>
  <conditionalFormatting sqref="A35 F35">
    <cfRule type="expression" dxfId="25" priority="13">
      <formula>#REF!="Nein"</formula>
    </cfRule>
    <cfRule type="expression" dxfId="24" priority="14">
      <formula>#REF!="Ja"</formula>
    </cfRule>
  </conditionalFormatting>
  <conditionalFormatting sqref="C34">
    <cfRule type="expression" dxfId="23" priority="1">
      <formula>#REF!="Nein"</formula>
    </cfRule>
    <cfRule type="expression" dxfId="22" priority="2">
      <formula>#REF!="Ja"</formula>
    </cfRule>
  </conditionalFormatting>
  <conditionalFormatting sqref="C30:D30">
    <cfRule type="expression" dxfId="21" priority="64">
      <formula>$C$30="Nein"</formula>
    </cfRule>
    <cfRule type="expression" dxfId="20" priority="95">
      <formula>$C$30="Ja"</formula>
    </cfRule>
  </conditionalFormatting>
  <conditionalFormatting sqref="C32:D32">
    <cfRule type="expression" dxfId="19" priority="63">
      <formula>$C$32="Nein"</formula>
    </cfRule>
    <cfRule type="expression" dxfId="18" priority="93">
      <formula>$C$32="Ja"</formula>
    </cfRule>
  </conditionalFormatting>
  <conditionalFormatting sqref="C33:D33">
    <cfRule type="expression" dxfId="17" priority="62">
      <formula>$C$33="Nein"</formula>
    </cfRule>
    <cfRule type="expression" dxfId="16" priority="92">
      <formula>$C$33="Ja"</formula>
    </cfRule>
  </conditionalFormatting>
  <conditionalFormatting sqref="C36:D37">
    <cfRule type="expression" dxfId="15" priority="5">
      <formula>$C$30="Nein"</formula>
    </cfRule>
    <cfRule type="expression" dxfId="14" priority="6">
      <formula>$C$30="Ja"</formula>
    </cfRule>
  </conditionalFormatting>
  <conditionalFormatting sqref="D17">
    <cfRule type="expression" dxfId="13" priority="22">
      <formula>D17&gt;100</formula>
    </cfRule>
    <cfRule type="expression" dxfId="12" priority="23">
      <formula>E17&gt;100</formula>
    </cfRule>
    <cfRule type="expression" dxfId="11" priority="26">
      <formula>$D$17=100</formula>
    </cfRule>
  </conditionalFormatting>
  <conditionalFormatting sqref="D23">
    <cfRule type="expression" dxfId="10" priority="20">
      <formula>D23&gt;100</formula>
    </cfRule>
    <cfRule type="expression" dxfId="9" priority="21">
      <formula>E23&gt;100</formula>
    </cfRule>
    <cfRule type="expression" dxfId="8" priority="24">
      <formula>D23=100</formula>
    </cfRule>
    <cfRule type="expression" dxfId="7" priority="25">
      <formula>E23=100</formula>
    </cfRule>
    <cfRule type="expression" dxfId="6" priority="27">
      <formula>E23&gt;100</formula>
    </cfRule>
    <cfRule type="expression" dxfId="5" priority="28">
      <formula>E17=100</formula>
    </cfRule>
  </conditionalFormatting>
  <conditionalFormatting sqref="D17:E17">
    <cfRule type="expression" dxfId="4" priority="19">
      <formula>E17=100</formula>
    </cfRule>
  </conditionalFormatting>
  <conditionalFormatting sqref="F31">
    <cfRule type="expression" dxfId="3" priority="3">
      <formula>#REF!="Nein"</formula>
    </cfRule>
    <cfRule type="expression" dxfId="2" priority="4">
      <formula>#REF!="Ja"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A00F-441B-4E3E-A386-C56F36B6C341}">
  <dimension ref="A1:A23"/>
  <sheetViews>
    <sheetView workbookViewId="0">
      <selection activeCell="A5" sqref="A5"/>
    </sheetView>
  </sheetViews>
  <sheetFormatPr baseColWidth="10" defaultColWidth="11.42578125" defaultRowHeight="12.75" x14ac:dyDescent="0.2"/>
  <cols>
    <col min="1" max="1" width="65" bestFit="1" customWidth="1"/>
  </cols>
  <sheetData>
    <row r="1" spans="1:1" x14ac:dyDescent="0.2">
      <c r="A1" s="49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  <row r="7" spans="1:1" x14ac:dyDescent="0.2">
      <c r="A7" s="49" t="s">
        <v>107</v>
      </c>
    </row>
    <row r="8" spans="1:1" x14ac:dyDescent="0.2">
      <c r="A8" t="s">
        <v>108</v>
      </c>
    </row>
    <row r="9" spans="1:1" x14ac:dyDescent="0.2">
      <c r="A9" t="s">
        <v>109</v>
      </c>
    </row>
    <row r="13" spans="1:1" x14ac:dyDescent="0.2">
      <c r="A13" s="49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20" spans="1:1" x14ac:dyDescent="0.2">
      <c r="A20" s="49" t="s">
        <v>114</v>
      </c>
    </row>
    <row r="21" spans="1:1" x14ac:dyDescent="0.2">
      <c r="A21" t="s">
        <v>115</v>
      </c>
    </row>
    <row r="22" spans="1:1" x14ac:dyDescent="0.2">
      <c r="A22" t="s">
        <v>116</v>
      </c>
    </row>
    <row r="23" spans="1:1" x14ac:dyDescent="0.2">
      <c r="A23" t="s">
        <v>117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ABB2-8F62-498D-A002-85FFD4BE2EC5}">
  <sheetPr codeName="Tabelle2"/>
  <dimension ref="A2:I67"/>
  <sheetViews>
    <sheetView topLeftCell="A45" zoomScale="115" zoomScaleNormal="115" workbookViewId="0">
      <selection activeCell="B62" sqref="B62:B64"/>
    </sheetView>
  </sheetViews>
  <sheetFormatPr baseColWidth="10" defaultColWidth="11.42578125" defaultRowHeight="12.75" x14ac:dyDescent="0.2"/>
  <cols>
    <col min="2" max="2" width="58" customWidth="1"/>
    <col min="3" max="3" width="63.5703125" customWidth="1"/>
    <col min="4" max="4" width="2.5703125" bestFit="1" customWidth="1"/>
    <col min="5" max="5" width="17.85546875" customWidth="1"/>
    <col min="6" max="6" width="19" customWidth="1"/>
    <col min="10" max="10" width="34.7109375" bestFit="1" customWidth="1"/>
    <col min="11" max="11" width="29" customWidth="1"/>
  </cols>
  <sheetData>
    <row r="2" spans="1:9" x14ac:dyDescent="0.2">
      <c r="A2" s="49" t="s">
        <v>103</v>
      </c>
      <c r="B2" s="49" t="s">
        <v>107</v>
      </c>
      <c r="C2" s="49" t="s">
        <v>110</v>
      </c>
    </row>
    <row r="3" spans="1:9" x14ac:dyDescent="0.2">
      <c r="A3" t="s">
        <v>118</v>
      </c>
      <c r="B3" t="s">
        <v>119</v>
      </c>
      <c r="C3" t="s">
        <v>120</v>
      </c>
    </row>
    <row r="4" spans="1:9" x14ac:dyDescent="0.2">
      <c r="A4" t="s">
        <v>121</v>
      </c>
      <c r="B4" t="s">
        <v>122</v>
      </c>
      <c r="C4" t="s">
        <v>123</v>
      </c>
    </row>
    <row r="5" spans="1:9" x14ac:dyDescent="0.2">
      <c r="C5" t="s">
        <v>124</v>
      </c>
    </row>
    <row r="7" spans="1:9" s="4" customFormat="1" x14ac:dyDescent="0.2">
      <c r="A7"/>
      <c r="B7"/>
      <c r="D7"/>
    </row>
    <row r="8" spans="1:9" s="4" customFormat="1" x14ac:dyDescent="0.2">
      <c r="A8"/>
      <c r="B8"/>
    </row>
    <row r="9" spans="1:9" s="4" customFormat="1" x14ac:dyDescent="0.2">
      <c r="A9"/>
      <c r="B9"/>
    </row>
    <row r="10" spans="1:9" s="4" customFormat="1" ht="12.75" customHeight="1" x14ac:dyDescent="0.2">
      <c r="A10"/>
      <c r="B10"/>
    </row>
    <row r="11" spans="1:9" s="4" customFormat="1" x14ac:dyDescent="0.2"/>
    <row r="12" spans="1:9" s="4" customFormat="1" ht="32.25" customHeight="1" x14ac:dyDescent="0.2">
      <c r="A12" s="28" t="s">
        <v>125</v>
      </c>
      <c r="B12" s="35" t="s">
        <v>126</v>
      </c>
      <c r="C12" s="28" t="s">
        <v>127</v>
      </c>
      <c r="D12" s="37" t="s">
        <v>128</v>
      </c>
      <c r="E12" s="154" t="s">
        <v>129</v>
      </c>
      <c r="F12" s="154"/>
      <c r="G12" s="3"/>
      <c r="I12" s="1"/>
    </row>
    <row r="13" spans="1:9" s="4" customFormat="1" ht="43.5" customHeight="1" x14ac:dyDescent="0.2">
      <c r="A13" s="147">
        <v>1</v>
      </c>
      <c r="B13" s="148" t="s">
        <v>130</v>
      </c>
      <c r="C13" s="17" t="s">
        <v>131</v>
      </c>
      <c r="D13" s="29"/>
      <c r="E13" s="203"/>
      <c r="F13" s="203"/>
      <c r="G13" s="3"/>
      <c r="H13" s="14"/>
      <c r="I13" s="1"/>
    </row>
    <row r="14" spans="1:9" s="4" customFormat="1" ht="43.5" customHeight="1" x14ac:dyDescent="0.2">
      <c r="A14" s="147"/>
      <c r="B14" s="148"/>
      <c r="C14" s="17" t="s">
        <v>132</v>
      </c>
      <c r="D14" s="29"/>
      <c r="E14" s="199"/>
      <c r="F14" s="210"/>
      <c r="G14" s="3"/>
      <c r="H14" s="14"/>
      <c r="I14" s="1"/>
    </row>
    <row r="15" spans="1:9" s="4" customFormat="1" ht="43.5" customHeight="1" x14ac:dyDescent="0.2">
      <c r="A15" s="147"/>
      <c r="B15" s="148"/>
      <c r="C15" s="17" t="s">
        <v>133</v>
      </c>
      <c r="D15" s="29"/>
      <c r="E15" s="199"/>
      <c r="F15" s="210"/>
      <c r="G15" s="3"/>
      <c r="H15" s="14"/>
      <c r="I15" s="2"/>
    </row>
    <row r="16" spans="1:9" s="4" customFormat="1" ht="43.5" customHeight="1" x14ac:dyDescent="0.2">
      <c r="A16" s="147"/>
      <c r="B16" s="148"/>
      <c r="C16" s="17" t="s">
        <v>134</v>
      </c>
      <c r="D16" s="29"/>
      <c r="E16" s="53"/>
      <c r="F16" s="54"/>
      <c r="G16" s="3"/>
      <c r="H16" s="14"/>
      <c r="I16" s="2"/>
    </row>
    <row r="17" spans="1:9" s="4" customFormat="1" x14ac:dyDescent="0.2">
      <c r="A17" s="147"/>
      <c r="B17" s="148"/>
      <c r="C17" s="39" t="s">
        <v>135</v>
      </c>
      <c r="D17" s="40">
        <f>SUM(D13:D16)</f>
        <v>0</v>
      </c>
      <c r="E17" s="142"/>
      <c r="F17" s="143"/>
      <c r="G17" s="3"/>
      <c r="H17" s="26"/>
      <c r="I17" s="2"/>
    </row>
    <row r="18" spans="1:9" s="4" customFormat="1" ht="43.5" customHeight="1" x14ac:dyDescent="0.2">
      <c r="A18" s="197">
        <v>2</v>
      </c>
      <c r="B18" s="196" t="s">
        <v>136</v>
      </c>
      <c r="C18" s="50" t="s">
        <v>131</v>
      </c>
      <c r="D18" s="27"/>
      <c r="E18" s="144"/>
      <c r="F18" s="144"/>
      <c r="G18" s="3"/>
      <c r="H18" s="14"/>
      <c r="I18" s="1"/>
    </row>
    <row r="19" spans="1:9" s="4" customFormat="1" ht="43.5" customHeight="1" x14ac:dyDescent="0.2">
      <c r="A19" s="197"/>
      <c r="B19" s="196"/>
      <c r="C19" s="50" t="s">
        <v>132</v>
      </c>
      <c r="D19" s="27"/>
      <c r="E19" s="169"/>
      <c r="F19" s="170"/>
      <c r="G19" s="3"/>
      <c r="H19" s="14"/>
      <c r="I19" s="1"/>
    </row>
    <row r="20" spans="1:9" s="4" customFormat="1" ht="43.5" customHeight="1" x14ac:dyDescent="0.2">
      <c r="A20" s="197"/>
      <c r="B20" s="196"/>
      <c r="C20" s="50" t="s">
        <v>137</v>
      </c>
      <c r="D20" s="27"/>
      <c r="E20" s="169"/>
      <c r="F20" s="170"/>
      <c r="G20" s="3"/>
      <c r="H20" s="14"/>
      <c r="I20" s="1"/>
    </row>
    <row r="21" spans="1:9" s="4" customFormat="1" ht="43.5" customHeight="1" x14ac:dyDescent="0.2">
      <c r="A21" s="197"/>
      <c r="B21" s="196"/>
      <c r="C21" s="50" t="s">
        <v>133</v>
      </c>
      <c r="D21" s="27"/>
      <c r="E21" s="169"/>
      <c r="F21" s="170"/>
      <c r="G21" s="3"/>
      <c r="H21" s="14"/>
      <c r="I21" s="2"/>
    </row>
    <row r="22" spans="1:9" s="4" customFormat="1" ht="43.5" customHeight="1" x14ac:dyDescent="0.2">
      <c r="A22" s="197"/>
      <c r="B22" s="196"/>
      <c r="C22" s="50" t="s">
        <v>134</v>
      </c>
      <c r="D22" s="27"/>
      <c r="E22" s="169"/>
      <c r="F22" s="170"/>
      <c r="G22" s="3"/>
      <c r="H22" s="14"/>
      <c r="I22" s="2"/>
    </row>
    <row r="23" spans="1:9" s="4" customFormat="1" x14ac:dyDescent="0.2">
      <c r="A23" s="197"/>
      <c r="B23" s="196"/>
      <c r="C23" s="39" t="s">
        <v>135</v>
      </c>
      <c r="D23" s="40">
        <f>SUM(D18:D22)</f>
        <v>0</v>
      </c>
      <c r="E23" s="142"/>
      <c r="F23" s="143"/>
      <c r="G23" s="3"/>
      <c r="H23" s="26"/>
      <c r="I23" s="2"/>
    </row>
    <row r="24" spans="1:9" s="4" customFormat="1" ht="25.5" x14ac:dyDescent="0.2">
      <c r="A24" s="29">
        <v>3</v>
      </c>
      <c r="B24" s="18" t="s">
        <v>138</v>
      </c>
      <c r="C24" s="147"/>
      <c r="D24" s="147"/>
      <c r="E24" s="199"/>
      <c r="F24" s="210"/>
      <c r="G24" s="3"/>
      <c r="H24" s="26"/>
      <c r="I24" s="2"/>
    </row>
    <row r="25" spans="1:9" s="4" customFormat="1" ht="25.5" x14ac:dyDescent="0.2">
      <c r="A25" s="29">
        <v>4</v>
      </c>
      <c r="B25" s="18" t="s">
        <v>139</v>
      </c>
      <c r="C25" s="147"/>
      <c r="D25" s="147"/>
      <c r="E25" s="199"/>
      <c r="F25" s="210"/>
      <c r="G25" s="3"/>
      <c r="H25" s="26"/>
      <c r="I25" s="2"/>
    </row>
    <row r="26" spans="1:9" s="4" customFormat="1" ht="15" x14ac:dyDescent="0.2">
      <c r="A26" s="6"/>
      <c r="B26" s="24"/>
      <c r="C26" s="23"/>
      <c r="D26" s="23"/>
      <c r="E26" s="23"/>
      <c r="F26" s="25"/>
      <c r="G26" s="3"/>
      <c r="H26" s="26"/>
      <c r="I26" s="2"/>
    </row>
    <row r="27" spans="1:9" s="4" customFormat="1" ht="15" x14ac:dyDescent="0.2">
      <c r="A27" s="8" t="s">
        <v>125</v>
      </c>
      <c r="B27" s="9" t="s">
        <v>140</v>
      </c>
      <c r="C27" s="9" t="s">
        <v>141</v>
      </c>
      <c r="D27" s="23"/>
    </row>
    <row r="28" spans="1:9" s="4" customFormat="1" ht="51" x14ac:dyDescent="0.2">
      <c r="A28" s="29">
        <v>5</v>
      </c>
      <c r="B28" s="19" t="s">
        <v>142</v>
      </c>
      <c r="C28" s="18" t="s">
        <v>143</v>
      </c>
      <c r="D28" s="23"/>
    </row>
    <row r="29" spans="1:9" s="4" customFormat="1" ht="25.5" x14ac:dyDescent="0.2">
      <c r="A29" s="27">
        <v>6</v>
      </c>
      <c r="B29" s="16" t="s">
        <v>144</v>
      </c>
      <c r="C29" s="38" t="s">
        <v>145</v>
      </c>
      <c r="D29" s="23"/>
    </row>
    <row r="30" spans="1:9" s="4" customFormat="1" ht="54" x14ac:dyDescent="0.2">
      <c r="A30" s="64">
        <v>7</v>
      </c>
      <c r="B30" s="62" t="s">
        <v>146</v>
      </c>
      <c r="C30" s="62" t="s">
        <v>147</v>
      </c>
      <c r="D30" s="23"/>
    </row>
    <row r="31" spans="1:9" s="4" customFormat="1" ht="51" x14ac:dyDescent="0.2">
      <c r="A31" s="65">
        <v>8</v>
      </c>
      <c r="B31" s="63" t="s">
        <v>148</v>
      </c>
      <c r="C31" s="63" t="s">
        <v>149</v>
      </c>
      <c r="D31" s="23"/>
    </row>
    <row r="32" spans="1:9" s="4" customFormat="1" ht="38.25" x14ac:dyDescent="0.2">
      <c r="A32" s="29">
        <v>9</v>
      </c>
      <c r="B32" s="20" t="s">
        <v>150</v>
      </c>
      <c r="C32" s="19" t="s">
        <v>151</v>
      </c>
      <c r="D32" s="23"/>
    </row>
    <row r="33" spans="1:6" s="4" customFormat="1" ht="57" x14ac:dyDescent="0.2">
      <c r="A33" s="27">
        <v>10</v>
      </c>
      <c r="B33" s="48" t="s">
        <v>152</v>
      </c>
      <c r="C33" s="16" t="s">
        <v>153</v>
      </c>
      <c r="D33" s="23"/>
    </row>
    <row r="34" spans="1:6" ht="15" x14ac:dyDescent="0.2">
      <c r="A34" s="6"/>
      <c r="B34" s="5"/>
      <c r="D34" s="23"/>
      <c r="F34" s="4"/>
    </row>
    <row r="35" spans="1:6" ht="15" x14ac:dyDescent="0.2">
      <c r="A35" s="30" t="s">
        <v>154</v>
      </c>
      <c r="B35" s="10" t="s">
        <v>155</v>
      </c>
      <c r="D35" s="23"/>
    </row>
    <row r="36" spans="1:6" ht="38.25" customHeight="1" x14ac:dyDescent="0.2">
      <c r="A36" s="218">
        <v>11</v>
      </c>
      <c r="B36" s="217" t="s">
        <v>156</v>
      </c>
      <c r="C36" s="217"/>
      <c r="D36" s="23"/>
    </row>
    <row r="37" spans="1:6" ht="25.5" x14ac:dyDescent="0.2">
      <c r="A37" s="218"/>
      <c r="B37" s="62" t="s">
        <v>157</v>
      </c>
      <c r="C37" s="62" t="s">
        <v>158</v>
      </c>
      <c r="D37" s="23"/>
    </row>
    <row r="38" spans="1:6" ht="25.5" x14ac:dyDescent="0.2">
      <c r="A38" s="218"/>
      <c r="B38" s="62" t="s">
        <v>159</v>
      </c>
      <c r="C38" s="62" t="s">
        <v>160</v>
      </c>
      <c r="D38" s="23"/>
    </row>
    <row r="39" spans="1:6" ht="15" x14ac:dyDescent="0.2">
      <c r="A39" s="4"/>
      <c r="B39" s="5"/>
      <c r="D39" s="23"/>
    </row>
    <row r="40" spans="1:6" ht="15" x14ac:dyDescent="0.2">
      <c r="A40" s="31" t="s">
        <v>154</v>
      </c>
      <c r="B40" s="12" t="s">
        <v>161</v>
      </c>
      <c r="D40" s="23"/>
    </row>
    <row r="41" spans="1:6" ht="38.25" x14ac:dyDescent="0.2">
      <c r="A41" s="29">
        <v>12</v>
      </c>
      <c r="B41" s="20" t="s">
        <v>162</v>
      </c>
      <c r="C41" s="18" t="s">
        <v>163</v>
      </c>
      <c r="D41" s="23"/>
    </row>
    <row r="42" spans="1:6" s="4" customFormat="1" ht="51" x14ac:dyDescent="0.2">
      <c r="A42" s="27">
        <v>13</v>
      </c>
      <c r="B42" s="74" t="s">
        <v>164</v>
      </c>
      <c r="C42" s="51" t="s">
        <v>165</v>
      </c>
      <c r="D42" s="23"/>
      <c r="F42"/>
    </row>
    <row r="43" spans="1:6" s="4" customFormat="1" ht="25.5" customHeight="1" x14ac:dyDescent="0.2">
      <c r="A43" s="184">
        <v>14</v>
      </c>
      <c r="B43" s="215" t="s">
        <v>166</v>
      </c>
      <c r="C43" s="216"/>
      <c r="D43" s="23"/>
      <c r="F43"/>
    </row>
    <row r="44" spans="1:6" s="4" customFormat="1" ht="25.5" x14ac:dyDescent="0.2">
      <c r="A44" s="185"/>
      <c r="B44" s="48" t="s">
        <v>167</v>
      </c>
      <c r="C44" s="51" t="s">
        <v>168</v>
      </c>
      <c r="D44" s="23"/>
      <c r="F44"/>
    </row>
    <row r="45" spans="1:6" s="4" customFormat="1" ht="15.75" customHeight="1" x14ac:dyDescent="0.2">
      <c r="A45" s="185"/>
      <c r="B45" s="48" t="s">
        <v>169</v>
      </c>
      <c r="C45" s="51" t="s">
        <v>170</v>
      </c>
      <c r="D45" s="23"/>
      <c r="F45"/>
    </row>
    <row r="46" spans="1:6" s="4" customFormat="1" ht="25.5" x14ac:dyDescent="0.2">
      <c r="A46" s="185"/>
      <c r="B46" s="79" t="s">
        <v>171</v>
      </c>
      <c r="C46" s="51" t="s">
        <v>172</v>
      </c>
      <c r="D46" s="23"/>
      <c r="F46" s="80" t="s">
        <v>173</v>
      </c>
    </row>
    <row r="47" spans="1:6" s="4" customFormat="1" ht="25.5" x14ac:dyDescent="0.2">
      <c r="A47" s="186"/>
      <c r="B47" s="48" t="s">
        <v>174</v>
      </c>
      <c r="C47" s="51" t="s">
        <v>175</v>
      </c>
      <c r="D47" s="23"/>
      <c r="F47"/>
    </row>
    <row r="48" spans="1:6" ht="15" x14ac:dyDescent="0.2">
      <c r="A48" s="4"/>
      <c r="B48" s="5"/>
      <c r="D48" s="23"/>
    </row>
    <row r="49" spans="1:4" ht="15" x14ac:dyDescent="0.2">
      <c r="A49" s="30" t="s">
        <v>154</v>
      </c>
      <c r="B49" s="10" t="s">
        <v>176</v>
      </c>
      <c r="D49" s="23"/>
    </row>
    <row r="50" spans="1:4" ht="25.5" customHeight="1" x14ac:dyDescent="0.2">
      <c r="A50" s="219">
        <v>15</v>
      </c>
      <c r="B50" s="213" t="s">
        <v>177</v>
      </c>
      <c r="C50" s="214"/>
      <c r="D50" s="23"/>
    </row>
    <row r="51" spans="1:4" ht="25.5" x14ac:dyDescent="0.2">
      <c r="A51" s="220"/>
      <c r="B51" s="75" t="s">
        <v>178</v>
      </c>
      <c r="C51" s="75" t="s">
        <v>179</v>
      </c>
      <c r="D51" s="23"/>
    </row>
    <row r="52" spans="1:4" ht="25.5" x14ac:dyDescent="0.2">
      <c r="A52" s="220"/>
      <c r="B52" s="75" t="s">
        <v>180</v>
      </c>
      <c r="C52" s="75" t="s">
        <v>181</v>
      </c>
      <c r="D52" s="23"/>
    </row>
    <row r="53" spans="1:4" ht="25.5" x14ac:dyDescent="0.2">
      <c r="A53" s="220"/>
      <c r="B53" s="75" t="s">
        <v>182</v>
      </c>
      <c r="C53" s="75" t="s">
        <v>183</v>
      </c>
      <c r="D53" s="23"/>
    </row>
    <row r="54" spans="1:4" ht="25.5" x14ac:dyDescent="0.2">
      <c r="A54" s="221"/>
      <c r="B54" s="75" t="s">
        <v>184</v>
      </c>
      <c r="C54" s="75" t="s">
        <v>185</v>
      </c>
      <c r="D54" s="23"/>
    </row>
    <row r="55" spans="1:4" ht="15" x14ac:dyDescent="0.2">
      <c r="A55" s="4"/>
      <c r="B55" s="47"/>
      <c r="D55" s="23"/>
    </row>
    <row r="56" spans="1:4" ht="15" x14ac:dyDescent="0.2">
      <c r="A56" s="32" t="s">
        <v>154</v>
      </c>
      <c r="B56" s="13" t="s">
        <v>186</v>
      </c>
      <c r="C56" s="66" t="s">
        <v>187</v>
      </c>
      <c r="D56" s="23"/>
    </row>
    <row r="57" spans="1:4" ht="15" x14ac:dyDescent="0.2">
      <c r="A57" s="76">
        <v>16</v>
      </c>
      <c r="B57" s="213" t="s">
        <v>188</v>
      </c>
      <c r="C57" s="214"/>
      <c r="D57" s="23"/>
    </row>
    <row r="58" spans="1:4" ht="15" x14ac:dyDescent="0.2">
      <c r="A58" s="76"/>
      <c r="B58" s="75" t="s">
        <v>189</v>
      </c>
      <c r="C58" s="77" t="s">
        <v>190</v>
      </c>
      <c r="D58" s="23"/>
    </row>
    <row r="59" spans="1:4" ht="15" x14ac:dyDescent="0.2">
      <c r="A59" s="76"/>
      <c r="B59" s="75" t="s">
        <v>191</v>
      </c>
      <c r="C59" s="77" t="s">
        <v>192</v>
      </c>
      <c r="D59" s="23"/>
    </row>
    <row r="60" spans="1:4" ht="67.5" customHeight="1" x14ac:dyDescent="0.2">
      <c r="A60" s="76"/>
      <c r="B60" s="75" t="s">
        <v>193</v>
      </c>
      <c r="C60" s="77" t="s">
        <v>194</v>
      </c>
      <c r="D60" s="23"/>
    </row>
    <row r="61" spans="1:4" s="55" customFormat="1" ht="30.75" customHeight="1" x14ac:dyDescent="0.2">
      <c r="A61" s="78">
        <v>17</v>
      </c>
      <c r="B61" s="211" t="s">
        <v>195</v>
      </c>
      <c r="C61" s="212"/>
      <c r="D61" s="67"/>
    </row>
    <row r="62" spans="1:4" s="55" customFormat="1" ht="38.25" x14ac:dyDescent="0.2">
      <c r="A62" s="78"/>
      <c r="B62" s="74" t="s">
        <v>196</v>
      </c>
      <c r="C62" s="74" t="s">
        <v>197</v>
      </c>
      <c r="D62" s="67"/>
    </row>
    <row r="63" spans="1:4" s="55" customFormat="1" ht="15" x14ac:dyDescent="0.2">
      <c r="A63" s="78"/>
      <c r="B63" s="74" t="s">
        <v>198</v>
      </c>
      <c r="C63" s="74" t="s">
        <v>199</v>
      </c>
      <c r="D63" s="67"/>
    </row>
    <row r="64" spans="1:4" s="55" customFormat="1" ht="25.5" x14ac:dyDescent="0.2">
      <c r="A64" s="78"/>
      <c r="B64" s="74" t="s">
        <v>200</v>
      </c>
      <c r="C64" s="74" t="s">
        <v>201</v>
      </c>
      <c r="D64" s="67"/>
    </row>
    <row r="65" spans="4:4" ht="15" x14ac:dyDescent="0.2">
      <c r="D65" s="23"/>
    </row>
    <row r="66" spans="4:4" ht="15" x14ac:dyDescent="0.2">
      <c r="D66" s="23"/>
    </row>
    <row r="67" spans="4:4" ht="15" x14ac:dyDescent="0.2">
      <c r="D67" s="23"/>
    </row>
  </sheetData>
  <mergeCells count="27">
    <mergeCell ref="B61:C61"/>
    <mergeCell ref="B57:C57"/>
    <mergeCell ref="B43:C43"/>
    <mergeCell ref="A43:A47"/>
    <mergeCell ref="B36:C36"/>
    <mergeCell ref="A36:A38"/>
    <mergeCell ref="B50:C50"/>
    <mergeCell ref="A50:A54"/>
    <mergeCell ref="C24:D24"/>
    <mergeCell ref="E24:F24"/>
    <mergeCell ref="C25:D25"/>
    <mergeCell ref="E25:F25"/>
    <mergeCell ref="E12:F12"/>
    <mergeCell ref="A13:A17"/>
    <mergeCell ref="B13:B17"/>
    <mergeCell ref="E13:F13"/>
    <mergeCell ref="E14:F14"/>
    <mergeCell ref="E15:F15"/>
    <mergeCell ref="E17:F17"/>
    <mergeCell ref="A18:A23"/>
    <mergeCell ref="B18:B23"/>
    <mergeCell ref="E18:F18"/>
    <mergeCell ref="E19:F19"/>
    <mergeCell ref="E21:F21"/>
    <mergeCell ref="E23:F23"/>
    <mergeCell ref="E22:F22"/>
    <mergeCell ref="E20:F20"/>
  </mergeCells>
  <phoneticPr fontId="10" type="noConversion"/>
  <conditionalFormatting sqref="D17 D23">
    <cfRule type="expression" dxfId="1" priority="1">
      <formula>D17=100</formula>
    </cfRule>
    <cfRule type="expression" dxfId="0" priority="2">
      <formula>D17&gt;100</formula>
    </cfRule>
  </conditionalFormatting>
  <dataValidations count="2">
    <dataValidation type="whole" showInputMessage="1" showErrorMessage="1" errorTitle="Ungültige Eingabe" error="Wählen Sie einen Wert zwischen 1 und 100" sqref="D13:D16 D18:D22" xr:uid="{EFC9058F-605D-47AB-A062-E730D0AF281E}">
      <formula1>1</formula1>
      <formula2>100</formula2>
    </dataValidation>
    <dataValidation type="list" allowBlank="1" showInputMessage="1" showErrorMessage="1" sqref="C24:D25" xr:uid="{DB681ECE-8F0E-47F8-B354-3D3F83067A68}">
      <formula1>$B$3:$B$4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X F I p W v V O z 9 q n A A A A 9 g A A A B I A H A B D b 2 5 m a W c v U G F j a 2 F n Z S 5 4 b W w g o h g A K K A U A A A A A A A A A A A A A A A A A A A A A A A A A A A A h Y 9 L D o I w G I S v Q r q n D z D x k Z + y Y O N C E h M T 4 7 Y p F R q h G F o s d 3 P h k b y C G E X d u Z y Z b 5 K Z + / U G 6 d D U w U V 1 V r c m Q Q x T F C g j 2 0 K b M k G 9 O 4 Y L l H L Y C n k S p Q p G 2 N j V Y H W C K u f O K 0 K 8 9 9 j H u O 1 K E l H K y C H f 7 G S l G h F q Y 5 0 w U q F P q / j f Q h z 2 r z E 8 w i y e Y T Z f Y g p k M i H X 5 g t E 4 9 5 n + m N C 1 t e u 7 x Q v V J i t g U w S y P s D f w B Q S w M E F A A C A A g A X F I p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S K V o o i k e 4 D g A A A B E A A A A T A B w A R m 9 y b X V s Y X M v U 2 V j d G l v b j E u b S C i G A A o o B Q A A A A A A A A A A A A A A A A A A A A A A A A A A A A r T k 0 u y c z P U w i G 0 I b W A F B L A Q I t A B Q A A g A I A F x S K V r 1 T s / a p w A A A P Y A A A A S A A A A A A A A A A A A A A A A A A A A A A B D b 2 5 m a W c v U G F j a 2 F n Z S 5 4 b W x Q S w E C L Q A U A A I A C A B c U i l a D 8 r p q 6 Q A A A D p A A A A E w A A A A A A A A A A A A A A A A D z A A A A W 0 N v b n R l b n R f V H l w Z X N d L n h t b F B L A Q I t A B Q A A g A I A F x S K V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9 w J j d N + t S J t H H b M t Q T t v A A A A A A I A A A A A A B B m A A A A A Q A A I A A A A J y 6 S D A V s 5 q a o g H K U 7 e / K d D g n V 2 k b A s D V W O Q x K k z z 5 n 6 A A A A A A 6 A A A A A A g A A I A A A A N / I h w X b 3 d t C 2 B b z j G E + l 9 Z A / e L a o U j C 0 F A R I j 0 i Z Y W 3 U A A A A L h M b l Q X v 8 S y Q q C J f k 7 J f S 2 r 3 c p 6 U H q i X q h 1 z a Q P H 0 l a 4 q M n d 0 / c I 0 g Z v f Z U 6 s 2 Q E y f h c i S M R F I W L I d 1 M d p p K q / 6 F a h V G 4 r n j z J b Q X r 9 k C X P Q A A A A D 4 V g H o N I F 4 I u j + 1 b S L 1 P P 7 i t / t k + I k h j e s x d C / P B h 5 p x C 9 E V L 2 G R 5 w c + 3 N M 8 b 7 c 4 X z x V l s 4 C f I U k E o P f 6 5 7 2 q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7857C00BC93B449E43B3FC160C6F6F" ma:contentTypeVersion="16" ma:contentTypeDescription="Ein neues Dokument erstellen." ma:contentTypeScope="" ma:versionID="da507785000227335b79b2f71fbdc669">
  <xsd:schema xmlns:xsd="http://www.w3.org/2001/XMLSchema" xmlns:xs="http://www.w3.org/2001/XMLSchema" xmlns:p="http://schemas.microsoft.com/office/2006/metadata/properties" xmlns:ns2="ed31cf48-74e9-4e2d-badb-dd802cf48fc1" xmlns:ns3="4fb6a267-363a-417d-96c8-846ef420b1b2" targetNamespace="http://schemas.microsoft.com/office/2006/metadata/properties" ma:root="true" ma:fieldsID="9da7741fc6dd24cd6cf322b10da481d5" ns2:_="" ns3:_="">
    <xsd:import namespace="ed31cf48-74e9-4e2d-badb-dd802cf48fc1"/>
    <xsd:import namespace="4fb6a267-363a-417d-96c8-846ef420b1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1cf48-74e9-4e2d-badb-dd802cf48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6a267-363a-417d-96c8-846ef420b1b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163d1b1-9400-490c-8e18-8b9a66c4fb38}" ma:internalName="TaxCatchAll" ma:showField="CatchAllData" ma:web="4fb6a267-363a-417d-96c8-846ef420b1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31cf48-74e9-4e2d-badb-dd802cf48fc1">
      <Terms xmlns="http://schemas.microsoft.com/office/infopath/2007/PartnerControls"/>
    </lcf76f155ced4ddcb4097134ff3c332f>
    <TaxCatchAll xmlns="4fb6a267-363a-417d-96c8-846ef420b1b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79AF5-3F51-4764-A7D6-6961BD58A07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6E645C5-0D3C-44D5-B9F4-FFB5B6F9860D}"/>
</file>

<file path=customXml/itemProps3.xml><?xml version="1.0" encoding="utf-8"?>
<ds:datastoreItem xmlns:ds="http://schemas.openxmlformats.org/officeDocument/2006/customXml" ds:itemID="{2E3400E9-BAAD-4C07-9B21-7EEC18A8B683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fb6a267-363a-417d-96c8-846ef420b1b2"/>
    <ds:schemaRef ds:uri="ed31cf48-74e9-4e2d-badb-dd802cf48fc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469E6E2-7BFD-4490-8C08-025F45CB3B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cda5d11-f0ac-46b3-967d-af1b2e1bd01a}" enabled="0" method="" siteId="{2cda5d11-f0ac-46b3-967d-af1b2e1bd0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Mobility Check Livello I</vt:lpstr>
      <vt:lpstr>Mobility Check Livello II</vt:lpstr>
      <vt:lpstr>Stammdaten Level I</vt:lpstr>
      <vt:lpstr>Stammdaten Level II</vt:lpstr>
      <vt:lpstr>Droptown</vt:lpstr>
      <vt:lpstr>Stammdaten_alt</vt:lpstr>
    </vt:vector>
  </TitlesOfParts>
  <Manager/>
  <Company>SBB CFF FFS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Manz Martina (MP-VS-BEV-KE-PJ)</dc:creator>
  <cp:keywords/>
  <dc:description/>
  <cp:lastModifiedBy>Manz Martina (MP-VS-BEV-KE-PJ)</cp:lastModifiedBy>
  <cp:revision/>
  <cp:lastPrinted>2026-01-16T12:43:22Z</cp:lastPrinted>
  <dcterms:created xsi:type="dcterms:W3CDTF">2024-11-13T13:45:14Z</dcterms:created>
  <dcterms:modified xsi:type="dcterms:W3CDTF">2026-01-16T12:43:33Z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0x010100197857C00BC93B449E43B3FC160C6F6F</vt:lpwstr>
  </property>
  <property fmtid="{D5CDD505-2E9C-101B-9397-08002B2CF9AE}" pid="3" name="MediaServiceImageTags">
    <vt:lpwstr/>
  </property>
</Properties>
</file>