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DieseArbeitsmappe"/>
  <mc:AlternateContent xmlns:mc="http://schemas.openxmlformats.org/markup-compatibility/2006">
    <mc:Choice Requires="x15">
      <x15ac:absPath xmlns:x15ac="http://schemas.microsoft.com/office/spreadsheetml/2010/11/ac" url="https://voev.sharepoint.com/sites/AGrModalsplitVVExtranet/Shared Documents/General/B2B Initiative und Label/3 Finale Dokumente/Selbstcheck/"/>
    </mc:Choice>
  </mc:AlternateContent>
  <xr:revisionPtr revIDLastSave="2413" documentId="8_{5A4D59CB-621D-4A00-BC71-CCA21DF8F7E8}" xr6:coauthVersionLast="47" xr6:coauthVersionMax="47" xr10:uidLastSave="{D94402AC-48F6-403A-AB55-00103B8510DF}"/>
  <bookViews>
    <workbookView xWindow="-120" yWindow="-120" windowWidth="29040" windowHeight="17520" firstSheet="1" activeTab="1" xr2:uid="{929F938A-7371-430C-8C84-D13B1CA6713E}"/>
  </bookViews>
  <sheets>
    <sheet name="Mobilitäts-Check Level I" sheetId="1" r:id="rId1"/>
    <sheet name="Mobilitäts-Check Level II" sheetId="5" r:id="rId2"/>
    <sheet name="Stammdaten Level I" sheetId="3" state="hidden" r:id="rId3"/>
    <sheet name="Stammdaten Level II" sheetId="6" state="hidden" r:id="rId4"/>
    <sheet name="Droptown" sheetId="4" state="hidden" r:id="rId5"/>
    <sheet name="Stammdaten_alt" sheetId="2" state="hidden" r:id="rId6"/>
  </sheets>
  <definedNames>
    <definedName name="FromArray_1">_xlfn.ANCHORARRAY('Mobilitäts-Check Level I'!$E$28)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5" l="1" a="1"/>
  <c r="E29" i="5" s="1"/>
  <c r="C22" i="5"/>
  <c r="E24" i="5"/>
  <c r="E21" i="5"/>
  <c r="C24" i="5"/>
  <c r="A4" i="1"/>
  <c r="E28" i="1" a="1"/>
  <c r="E28" i="1" s="1"/>
  <c r="B24" i="1"/>
  <c r="E25" i="5"/>
  <c r="B29" i="1"/>
  <c r="G27" i="1"/>
  <c r="H27" i="1"/>
  <c r="B13" i="1"/>
  <c r="E36" i="5" a="1"/>
  <c r="E35" i="5" a="1"/>
  <c r="E34" i="5" a="1"/>
  <c r="E32" i="5" a="1"/>
  <c r="E31" i="5" a="1"/>
  <c r="E30" i="5" a="1"/>
  <c r="E63" i="1" a="1"/>
  <c r="E62" i="1" a="1"/>
  <c r="E60" i="1" a="1"/>
  <c r="E59" i="1" a="1"/>
  <c r="E58" i="1" a="1"/>
  <c r="E54" i="1" a="1"/>
  <c r="E53" i="1" a="1"/>
  <c r="E52" i="1" a="1"/>
  <c r="E51" i="1" a="1"/>
  <c r="E47" i="1" a="1"/>
  <c r="E46" i="1" a="1"/>
  <c r="E45" i="1" a="1"/>
  <c r="E44" i="1" a="1"/>
  <c r="E42" i="1" a="1"/>
  <c r="E41" i="1" a="1"/>
  <c r="E38" i="1" a="1"/>
  <c r="E37" i="1" a="1"/>
  <c r="E33" i="1" a="1"/>
  <c r="E32" i="1" a="1"/>
  <c r="E31" i="1" a="1"/>
  <c r="E30" i="1" a="1"/>
  <c r="E29" i="1" a="1"/>
  <c r="E36" i="5" l="1"/>
  <c r="E35" i="5"/>
  <c r="E34" i="5"/>
  <c r="E32" i="5"/>
  <c r="E31" i="5"/>
  <c r="E30" i="5"/>
  <c r="E52" i="1"/>
  <c r="E51" i="1"/>
  <c r="E59" i="1"/>
  <c r="E44" i="1"/>
  <c r="E63" i="1"/>
  <c r="E62" i="1"/>
  <c r="E60" i="1"/>
  <c r="E58" i="1"/>
  <c r="E54" i="1"/>
  <c r="E53" i="1"/>
  <c r="E47" i="1"/>
  <c r="E46" i="1"/>
  <c r="E45" i="1"/>
  <c r="E37" i="1"/>
  <c r="E42" i="1"/>
  <c r="E41" i="1"/>
  <c r="E38" i="1"/>
  <c r="E31" i="1"/>
  <c r="E30" i="1"/>
  <c r="E33" i="1"/>
  <c r="E32" i="1"/>
  <c r="E29" i="1"/>
  <c r="B34" i="5" l="1"/>
  <c r="F33" i="5" l="1"/>
  <c r="B35" i="5"/>
  <c r="B36" i="5"/>
  <c r="B33" i="5"/>
  <c r="A33" i="5"/>
  <c r="F28" i="5"/>
  <c r="A28" i="5"/>
  <c r="B28" i="5"/>
  <c r="B32" i="5"/>
  <c r="B31" i="5"/>
  <c r="B30" i="5"/>
  <c r="B29" i="5"/>
  <c r="H27" i="5"/>
  <c r="G27" i="5"/>
  <c r="F27" i="5"/>
  <c r="E27" i="5"/>
  <c r="C27" i="5"/>
  <c r="B27" i="5"/>
  <c r="A27" i="5"/>
  <c r="A25" i="6"/>
  <c r="A24" i="6"/>
  <c r="D23" i="6"/>
  <c r="A18" i="6"/>
  <c r="D17" i="6"/>
  <c r="A13" i="6"/>
  <c r="E12" i="6"/>
  <c r="D12" i="6"/>
  <c r="C12" i="6"/>
  <c r="B12" i="6"/>
  <c r="A12" i="6"/>
  <c r="A27" i="6"/>
  <c r="B27" i="6"/>
  <c r="C25" i="5"/>
  <c r="E22" i="5"/>
  <c r="E19" i="5"/>
  <c r="E20" i="5"/>
  <c r="E16" i="5"/>
  <c r="E14" i="5"/>
  <c r="E15" i="5"/>
  <c r="E13" i="5"/>
  <c r="D19" i="5"/>
  <c r="D20" i="5"/>
  <c r="D21" i="5"/>
  <c r="D22" i="5"/>
  <c r="D18" i="5"/>
  <c r="D16" i="5"/>
  <c r="D14" i="5"/>
  <c r="D15" i="5"/>
  <c r="D13" i="5"/>
  <c r="C10" i="5"/>
  <c r="C9" i="5"/>
  <c r="C6" i="5"/>
  <c r="C5" i="5"/>
  <c r="C4" i="5"/>
  <c r="C23" i="5"/>
  <c r="C21" i="5"/>
  <c r="C20" i="5"/>
  <c r="C19" i="5"/>
  <c r="C18" i="5"/>
  <c r="C17" i="5"/>
  <c r="C16" i="5"/>
  <c r="C15" i="5"/>
  <c r="C14" i="5"/>
  <c r="C13" i="5"/>
  <c r="B25" i="5"/>
  <c r="B24" i="5"/>
  <c r="B18" i="5"/>
  <c r="B13" i="5"/>
  <c r="A10" i="5"/>
  <c r="A9" i="5"/>
  <c r="A8" i="5"/>
  <c r="A6" i="5"/>
  <c r="A5" i="5"/>
  <c r="A4" i="5"/>
  <c r="A3" i="5"/>
  <c r="A2" i="5"/>
  <c r="A1" i="5"/>
  <c r="B53" i="1"/>
  <c r="F30" i="1"/>
  <c r="B30" i="1"/>
  <c r="A30" i="1"/>
  <c r="G56" i="1"/>
  <c r="G49" i="1"/>
  <c r="G40" i="1"/>
  <c r="G35" i="1"/>
  <c r="F29" i="1"/>
  <c r="A29" i="1"/>
  <c r="D23" i="5" l="1"/>
  <c r="D17" i="5"/>
  <c r="B63" i="1"/>
  <c r="B62" i="1"/>
  <c r="B60" i="1"/>
  <c r="B59" i="1"/>
  <c r="B58" i="1"/>
  <c r="F61" i="1"/>
  <c r="F57" i="1"/>
  <c r="H56" i="1"/>
  <c r="F56" i="1"/>
  <c r="E56" i="1"/>
  <c r="C56" i="1"/>
  <c r="B56" i="1"/>
  <c r="F50" i="1"/>
  <c r="B54" i="1"/>
  <c r="B52" i="1"/>
  <c r="B51" i="1"/>
  <c r="H49" i="1"/>
  <c r="F49" i="1"/>
  <c r="E49" i="1"/>
  <c r="C49" i="1"/>
  <c r="B49" i="1"/>
  <c r="B47" i="1"/>
  <c r="B46" i="1"/>
  <c r="B45" i="1"/>
  <c r="B44" i="1"/>
  <c r="B43" i="1"/>
  <c r="B42" i="1"/>
  <c r="B41" i="1"/>
  <c r="F43" i="1"/>
  <c r="F42" i="1"/>
  <c r="F41" i="1"/>
  <c r="F40" i="1"/>
  <c r="H40" i="1"/>
  <c r="E40" i="1"/>
  <c r="C40" i="1"/>
  <c r="B40" i="1"/>
  <c r="B38" i="1"/>
  <c r="B37" i="1"/>
  <c r="B36" i="1"/>
  <c r="F36" i="1"/>
  <c r="F31" i="1"/>
  <c r="F32" i="1"/>
  <c r="F33" i="1"/>
  <c r="F28" i="1"/>
  <c r="H35" i="1"/>
  <c r="F35" i="1"/>
  <c r="E35" i="1"/>
  <c r="C35" i="1"/>
  <c r="B35" i="1"/>
  <c r="F27" i="1"/>
  <c r="E27" i="1"/>
  <c r="C27" i="1"/>
  <c r="B33" i="1"/>
  <c r="B32" i="1"/>
  <c r="B31" i="1"/>
  <c r="B28" i="1"/>
  <c r="A28" i="1"/>
  <c r="B25" i="1"/>
  <c r="A27" i="1"/>
  <c r="C19" i="1"/>
  <c r="C20" i="1"/>
  <c r="C21" i="1"/>
  <c r="C22" i="1"/>
  <c r="C23" i="1"/>
  <c r="C18" i="1"/>
  <c r="B18" i="1"/>
  <c r="C17" i="1"/>
  <c r="C15" i="1"/>
  <c r="C16" i="1"/>
  <c r="C14" i="1"/>
  <c r="C13" i="1"/>
  <c r="A10" i="1"/>
  <c r="A9" i="1"/>
  <c r="A8" i="1"/>
  <c r="A6" i="1"/>
  <c r="A3" i="1"/>
  <c r="A5" i="1"/>
  <c r="A2" i="1"/>
  <c r="A1" i="1"/>
  <c r="B61" i="1"/>
  <c r="A61" i="1"/>
  <c r="B57" i="1"/>
  <c r="A57" i="1"/>
  <c r="A56" i="3"/>
  <c r="A56" i="1" s="1"/>
  <c r="B50" i="1"/>
  <c r="A50" i="1"/>
  <c r="A49" i="3"/>
  <c r="A49" i="1" s="1"/>
  <c r="A43" i="1"/>
  <c r="A42" i="1"/>
  <c r="A41" i="1"/>
  <c r="A40" i="3"/>
  <c r="A40" i="1" s="1"/>
  <c r="A36" i="1"/>
  <c r="A35" i="3"/>
  <c r="A35" i="1" s="1"/>
  <c r="A33" i="1"/>
  <c r="A32" i="1"/>
  <c r="A31" i="1"/>
  <c r="B27" i="3"/>
  <c r="B27" i="1" s="1"/>
  <c r="A27" i="3"/>
  <c r="A25" i="3"/>
  <c r="A24" i="3"/>
  <c r="D23" i="3"/>
  <c r="A18" i="3"/>
  <c r="D17" i="3"/>
  <c r="A13" i="3"/>
  <c r="E12" i="3"/>
  <c r="D12" i="3"/>
  <c r="C12" i="3"/>
  <c r="B12" i="3"/>
  <c r="A12" i="3"/>
  <c r="E12" i="1" l="1"/>
  <c r="E12" i="5"/>
  <c r="D12" i="1"/>
  <c r="D12" i="5"/>
  <c r="A18" i="1"/>
  <c r="A18" i="5"/>
  <c r="A25" i="1"/>
  <c r="A25" i="5"/>
  <c r="C12" i="1"/>
  <c r="C12" i="5"/>
  <c r="A13" i="1"/>
  <c r="A13" i="5"/>
  <c r="A12" i="1"/>
  <c r="A12" i="5"/>
  <c r="B12" i="1"/>
  <c r="B12" i="5"/>
  <c r="A24" i="1"/>
  <c r="A24" i="5"/>
  <c r="D17" i="1"/>
  <c r="D23" i="1" l="1"/>
  <c r="D23" i="2" l="1"/>
  <c r="D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Manz Martina (MP-MAE-VMA-GUE)</author>
  </authors>
  <commentList>
    <comment ref="C13" authorId="0" shapeId="0" xr:uid="{1879C3E8-F0AB-4AE6-B155-E81826A091A7}">
      <text>
        <r>
          <rPr>
            <sz val="9"/>
            <color indexed="81"/>
            <rFont val="Segoe UI"/>
            <family val="2"/>
          </rPr>
          <t xml:space="preserve">Motorisierter Individualverkehr (MIV) bezeichnet den Verkehr, der durch private, motorisierte Fahrzeuge verursacht wird. Dazu gehören Autos, Motorräder, Motorroller und ähnliche Fahrzeuge, die von Einzelpersonen genutzt werden, um sich fortzubewegen. </t>
        </r>
      </text>
    </comment>
    <comment ref="C14" authorId="0" shapeId="0" xr:uid="{934C0B10-98D8-4CE2-95D6-8D6FB64E2B57}">
      <text>
        <r>
          <rPr>
            <sz val="9"/>
            <color indexed="81"/>
            <rFont val="Segoe UI"/>
            <family val="2"/>
          </rPr>
          <t xml:space="preserve">Öffentlicher Verkehr (ÖV), auch als öffentlicher Personennahverkehr (ÖPNV) bezeichnet, umfasst alle Verkehrsmittel, die der Allgemeinheit zur Verfügung stehen und von einem festen Fahrplan und festgelegten Routen betrieben werden. </t>
        </r>
      </text>
    </comment>
    <comment ref="B28" authorId="0" shapeId="0" xr:uid="{3FCACF9D-8259-4A93-A658-107910DBEAA9}">
      <text>
        <r>
          <rPr>
            <sz val="9"/>
            <color indexed="81"/>
            <rFont val="Segoe UI"/>
            <family val="2"/>
          </rPr>
          <t>Ein </t>
        </r>
        <r>
          <rPr>
            <b/>
            <sz val="9"/>
            <color indexed="81"/>
            <rFont val="Segoe UI"/>
            <family val="2"/>
          </rPr>
          <t>Mobilitätskonzept</t>
        </r>
        <r>
          <rPr>
            <sz val="9"/>
            <color indexed="81"/>
            <rFont val="Segoe UI"/>
            <family val="2"/>
          </rPr>
          <t xml:space="preserve"> ist ein strategischer Plan, der darauf abzielt, die Mobilität der Mitarbeiter und die betriebliche Logistik effizienter, nachhaltiger und kostengünstiger zu gestalten. Es umfasst verschiedene Maßnahmen und Strategien, um den Verkehr von und zum Arbeitsplatz sowie innerhalb des Unternehmens zu optimieren. Ein gut durchdachtes Mobilitätskonzept kann nicht nur die Umweltbelastung reduzieren, sondern auch die Zufriedenheit und Gesundheit der Mitarbeiter verbessern sowie Kosten reduzieren. Zentrale Aspekte:
- Pendelverkehr: 
Förderung von Fahrgemeinschaften, Nutzung öffentlicher Verkehrsmittel, Bereitstellung von Fahrradabstellplätzen und Duschen, sowie generell Anreize für umweltfreundliche Verkehrsmittel.
- Dienstreisen (Geschäftsreisen): 
Optimierung von Geschäftsreisen durch Videokonferenzen, Nutzung von Bahn und anderen umweltfreundlichen Verkehrsmitteln.
- Fuhrparkmanagement: 
Effiziente Verwaltung des Unternehmensfuhrparks, Einsatz von Elektro- oder Hybridfahrzeugen, und Schulung der Fahrer in sparsamer Fahrweise.
- Infrastruktur: 
Bereitstellung von Ladeinfrastruktur für Elektrofahrzeuge, sichere Fahrradabstellplätze und gute Anbindung an öffentliche Verkehrsmittel.
</t>
        </r>
        <r>
          <rPr>
            <b/>
            <sz val="9"/>
            <color indexed="81"/>
            <rFont val="Segoe UI"/>
            <family val="2"/>
          </rPr>
          <t>Reduktion des CO2-Fußabdrucks</t>
        </r>
        <r>
          <rPr>
            <sz val="9"/>
            <color indexed="81"/>
            <rFont val="Segoe UI"/>
            <family val="2"/>
          </rPr>
          <t xml:space="preserve"> durch klar deklarierten Absenkpfad hinsichtlich Netto-Null bis 2050 sowie Zwischenzielen gemäss Klimagesetz Art. 4 / 5.
</t>
        </r>
      </text>
    </comment>
    <comment ref="B31" authorId="0" shapeId="0" xr:uid="{BB85E2DE-3827-45BE-99AE-613650C278BF}">
      <text>
        <r>
          <rPr>
            <sz val="9"/>
            <color indexed="81"/>
            <rFont val="Segoe UI"/>
            <family val="2"/>
          </rPr>
          <t xml:space="preserve">CO2-Reporting bezieht sich auf die systematische Erfassung, Dokumentation und Berichterstattung von Kohlendioxidemissionen (CO2) eines Unternehmens oder einer Organisation. Ziel ist es, die Menge der ausgestoßenen Treibhausgase zu quantifizieren und transparent darzustellen. Im Rahmen dieser Initiative betrifft das Reporting den Scope 3 mit den Kategorien 6 &amp; 7 (Geschäftsreisen &amp; Pendeln) . Wichtige Aspekte des CO2-Reportings:
- Erfassung der Emissionen im Bereich Mobilität Scope 3: Identifikation und Messung der CO2-Emissionen implementieren. Konkrete wirkungsorientierte Ziele hin zu Absenkung CO2 festlegen.
- Berichterstattung: Erstellung von Berichten, die die erfassten Emissionen detailliert darstellen. Diese Berichte können intern zur Überwachung und Steuerung verwendet werden oder extern an Stakeholder, wie Investoren, Kunden und Regulierungsbehörden, kommuniziert werden.
- Ziele und Maßnahmen: «Implementieren von Massnahmen die im Bereich Mobilität Wirkung entfalten Richtung Netto-Null Absenkung. Ausweisen der Massnahmen und deren Wirkung alle 3 Jahre, (für Firmen welche 2026 / 2027 zu MoveSmart beitreten, erstmals 2030.)»
- Transparenz und Nachverfolgbarkeit: Sicherstellung, dass die Daten und Berichte transparent und nachvollziehbar sind, um Vertrauen bei den Stakeholdern zu schaffen.
</t>
        </r>
      </text>
    </comment>
    <comment ref="B36" authorId="1" shapeId="0" xr:uid="{95052DAF-0CF8-4EB4-86E9-7DF0FDB40BCA}">
      <text>
        <r>
          <rPr>
            <sz val="9"/>
            <color indexed="81"/>
            <rFont val="Segoe UI"/>
            <family val="2"/>
          </rPr>
          <t>Um diese Frage mit "Ja" beantworten zu können müssen alle aufgeführten Punkte im Unternehmen umgesetzt sein.</t>
        </r>
      </text>
    </comment>
    <comment ref="B63" authorId="1" shapeId="0" xr:uid="{40F738EB-8E23-4405-85CB-1B552E85BC30}">
      <text>
        <r>
          <rPr>
            <b/>
            <sz val="9"/>
            <color indexed="81"/>
            <rFont val="Segoe UI"/>
            <family val="2"/>
          </rPr>
          <t xml:space="preserve">MIV </t>
        </r>
        <r>
          <rPr>
            <sz val="9"/>
            <color indexed="81"/>
            <rFont val="Segoe UI"/>
            <family val="2"/>
          </rPr>
          <t>steht für Motorisierter Individualverkehr.
Im Kontext von Mobilität und Verkehrsplanung bezeichnet MIV die Nutzung von privaten motorisierten Fahrzeugen, insbesondere:
- Personenwagen (Autos)
- Motorräder
- Roller mit Verbrennungsmotor oder Elektroantrieb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s>
  <commentList>
    <comment ref="C13" authorId="0" shapeId="0" xr:uid="{DA0DF19D-6FB9-4885-BCE6-875B8A5C1146}">
      <text>
        <r>
          <rPr>
            <sz val="9"/>
            <color indexed="81"/>
            <rFont val="Segoe UI"/>
            <family val="2"/>
          </rPr>
          <t xml:space="preserve">Motorisierter Individualverkehr (MIV) bezeichnet den Verkehr, der durch private, motorisierte Fahrzeuge verursacht wird. Dazu gehören Autos, Motorräder, Motorroller und ähnliche Fahrzeuge, die von Einzelpersonen genutzt werden, um sich fortzubewegen. </t>
        </r>
      </text>
    </comment>
    <comment ref="C14" authorId="0" shapeId="0" xr:uid="{F5650CAE-9A98-4BE1-830E-7DEF217C5896}">
      <text>
        <r>
          <rPr>
            <sz val="9"/>
            <color indexed="81"/>
            <rFont val="Segoe UI"/>
            <family val="2"/>
          </rPr>
          <t xml:space="preserve">Öffentlicher Verkehr (ÖV), auch als öffentlicher Personennahverkehr (ÖPNV) bezeichnet, umfasst alle Verkehrsmittel, die der Allgemeinheit zur Verfügung stehen und von einem festen Fahrplan und festgelegten Routen betrieben werden.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<sst xmlns="http://schemas.openxmlformats.org/spreadsheetml/2006/main" count="275" uniqueCount="162">
  <si>
    <t>Initiative "MoveSmart – Unternehmensmobilität einfach nachhaltiger" - Mobilitäts-Check Level I</t>
  </si>
  <si>
    <t>Anleitung: Für Erklärungen beachten Sie den Text in den einzelnen Zellen, markiert mit roter Ecke ("mouse-over")</t>
  </si>
  <si>
    <t>Kontaktdetails</t>
  </si>
  <si>
    <t>Name der Unternehmung</t>
  </si>
  <si>
    <t>Standort &amp; PLZ des Hauptsitzes</t>
  </si>
  <si>
    <t>Name, Funktion und E-Mail des Mobilitätsverantwortlichen</t>
  </si>
  <si>
    <t>Allgemeine Informationen</t>
  </si>
  <si>
    <t>Anzahl Mitarbeitende</t>
  </si>
  <si>
    <t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t>
  </si>
  <si>
    <t>Wie hoch schätzen Sie den prozentualen Anteil der verschiedenen Verkehrsmittel ein, die von Ihren Mitarbeitenden hauptsächlich für das Pendeln vom Wohnort zum Unternehmen genutzt werden?</t>
  </si>
  <si>
    <t>MIV (Auto, Motorräder/Roller)</t>
  </si>
  <si>
    <t>ÖV</t>
  </si>
  <si>
    <t>Aktiv-Verkehr - Velo</t>
  </si>
  <si>
    <t>Aktiv-Verkehr - Fussgänger</t>
  </si>
  <si>
    <t xml:space="preserve">Total Soll 100 % </t>
  </si>
  <si>
    <t xml:space="preserve">Geben Sie den prozentualen Anteil der Verkehrsmittel an, die von Ihren Mitarbeitenden für Geschäftsreisen genutzt werden (inklusive Berücksichtigung Spesenabrechnung). </t>
  </si>
  <si>
    <t>Flugzeug</t>
  </si>
  <si>
    <r>
      <t xml:space="preserve">Wurden die in der Frage 1 eingetragenen Angaben geschätzt oder erhoben (z.B. Mitarbeiterumfrage)? </t>
    </r>
    <r>
      <rPr>
        <sz val="10"/>
        <color rgb="FFFF0000"/>
        <rFont val="Arial"/>
        <family val="2"/>
      </rPr>
      <t>Falls die Angaben auf einer Schätzung basieren, geben Sie im Feld "Bemerkungen" die Annahmen zur Schätzung ein.</t>
    </r>
  </si>
  <si>
    <r>
      <t xml:space="preserve">Wurden die in der Frage 2 eingetragenen Angaben geschätzt oder erhoben (z.B. Spesenbelege, Spesentools)? </t>
    </r>
    <r>
      <rPr>
        <sz val="10"/>
        <color rgb="FFFF0000"/>
        <rFont val="Arial"/>
        <family val="2"/>
      </rPr>
      <t>Falls die Angaben auf einer Schätzung basieren, geben Sie im Feld "Bemerkungen" die Annahmen zur Schätzung ein.</t>
    </r>
  </si>
  <si>
    <t>Antwort</t>
  </si>
  <si>
    <t>Massnahmen</t>
  </si>
  <si>
    <t>Verpflichtungsgrad 
Level I</t>
  </si>
  <si>
    <t xml:space="preserve">Dokumentation/Belege/Richtlinien für Berichterstattung vorhanden? </t>
  </si>
  <si>
    <t>Bemerkungen</t>
  </si>
  <si>
    <t xml:space="preserve">Verfügt Ihr Unternehmen bereits über ein Mobilitätskonzept? </t>
  </si>
  <si>
    <t xml:space="preserve">Mobilitätskonzept erstellen. Details und Inhalt siehe Reglement MoveSmart:
•   	Kapitel 3.2 / Punkt (c1)
</t>
  </si>
  <si>
    <t>obligatorisch</t>
  </si>
  <si>
    <t>Enthält Ihr Mobilitätskonzept konkrete Ziele zur Reduktion der CO₂-Emissionen, die durch Geschäftsreisen und Pendelverkehr entstehen – inklusive eines definierten Absenkpfads und entsprechender Maßnahmen? Falls ja, tragen Sie bitte in der Spalte H "Bemerkungen" ein, bis wann ihr Unternehmen gemäss ihren definierten Zielen den Wert Netto-Null erreicht und mit welchen Massnahmen diese umgesetzt werden.</t>
  </si>
  <si>
    <t xml:space="preserve">Konkrete Ziele festlegen und Massnahmenplan erstellen. Details und Inhalt siehe Reglement MoveSmart: 
•   	Kapitel 3.2 / Punkte (c2) und (c3)
•   	Kapitel 8
</t>
  </si>
  <si>
    <t xml:space="preserve">Falls bei Ihrem Unternehmen gemäss Frage 6 bereits Massnahmen definiert wurden, sind diese in Umsetzung oder bereits umgesetzt? Bitte die Massnahmen in der Spalte G "Bemerkungen" stichwortartigerfassen. </t>
  </si>
  <si>
    <t>Umsetzung der in Frage 6 definierten Massnahmen anstossen</t>
  </si>
  <si>
    <r>
      <t>Wird in Ihrem Unternehmen ein CO</t>
    </r>
    <r>
      <rPr>
        <vertAlign val="subscript"/>
        <sz val="10"/>
        <color theme="1"/>
        <rFont val="Arial"/>
        <family val="2"/>
      </rPr>
      <t>2</t>
    </r>
    <r>
      <rPr>
        <sz val="10"/>
        <color theme="1"/>
        <rFont val="Arial"/>
        <family val="2"/>
      </rPr>
      <t xml:space="preserve">-Reporting im Bereich Mobilität erstellt? </t>
    </r>
  </si>
  <si>
    <r>
      <t>CO</t>
    </r>
    <r>
      <rPr>
        <vertAlign val="subscript"/>
        <sz val="10"/>
        <color theme="1"/>
        <rFont val="Arial"/>
        <family val="2"/>
      </rPr>
      <t>2</t>
    </r>
    <r>
      <rPr>
        <sz val="10"/>
        <color theme="1"/>
        <rFont val="Arial"/>
        <family val="2"/>
      </rPr>
      <t xml:space="preserve"> Reporting implementieren. Details und Inhalt siehe Reglement MoveSmart:
•   	Kapitel 3.2 / Punkte (d1) und (d2)
•   	Kapitel 8</t>
    </r>
  </si>
  <si>
    <t xml:space="preserve">Falls Ihren Mitarbeitenden Parkplätze zur Verfügung stehen, haben Sie bereits ein Parkplatz-Management inkl. Reglement eingeführt? </t>
  </si>
  <si>
    <t xml:space="preserve">Einführung eines Parkplatz-Managements.
Details und Inhalt siehe Reglement:
•   	Kapitel 3.2, Unterkategorie (e1) </t>
  </si>
  <si>
    <t>Wurden in Ihrem Unternehmen bereits Schulungen zur nachhaltigen Mobilität institutionalisiert?</t>
  </si>
  <si>
    <t xml:space="preserve">Schulungen zu nachhaltiger Mobilität im Unternehmen institutionalisieren. Details und Inhalt siehe Reglement MoveSmart:
•   	Kapitel 3.2, Punkt (g4)
</t>
  </si>
  <si>
    <t>Arbeitsorganisation</t>
  </si>
  <si>
    <t>Wählen Sie in den folgenden Zeilen 37 &amp; 38 die Punkte an, welche bezüglich orts-/zeitflexblem Arbeiten bereits in Ihren Reglementen implementiert sind. Dieses Kriterium gilt nur als erreicht, wenn sämtliche Punkte implementiert sind.</t>
  </si>
  <si>
    <t>optional</t>
  </si>
  <si>
    <t>•   	Produktive Reisezeit = Arbeitszeit</t>
  </si>
  <si>
    <t xml:space="preserve">Massnahme in Unternehmens-Reglement integrieren. 
Siehe Reglement MoveSmart:
•   	Punkt 3.2, Unterkategorie (g3) </t>
  </si>
  <si>
    <t>•   	Arbeiten an Dritt-Standorten (z.B. Co-Working)</t>
  </si>
  <si>
    <t>Geschäftliche Reisen</t>
  </si>
  <si>
    <t>Wird in ihrem Unternehmen für Geschäftsreisen bereits konsequent auf Flüge verzichtet, wenn die Destination per Zug innerhalb 6h ab Landesgrenze ab Hauptabgangsbahnhöfen in der Schweiz zum Hauptbahnhof der Zieldestination erreichbar ist?</t>
  </si>
  <si>
    <t>Reglement einführen mit der Weisung zum weitgehenden Verzicht auf Flugreisen. 
Siehe Reglement MoveSmart:
•   	Punkt 3.2, Unterkategorie (f1)</t>
  </si>
  <si>
    <t>Nutzen Ihre Mitarbeitenden für Dienstreisen mehrheitlich (&gt; 50%) oder ausschließlich öffentliche Verkehrsmittel oder andere nachhaltige Mobilitätsmöglichkeiten (Elektro-/Hybridfahrzeuge, E-Bike, Carsharing mit Elektroauto) anstelle von konventionell (fossil) betriebenen Geschäftsfahrzeugen?</t>
  </si>
  <si>
    <t>Anstelle oder ergänzend zu Geschäftsfahrzeug mind. finanziell gleichwertige nachhaltige Mobilitätsoptionen im Betrieb zur Verfügung stellen (z. B. kombinierte Mobilität, öV, Langsamverkehr, multimodales Mobilitätsbudget).
Siehe Reglement MoveSmart:
•   	Punkt 3.2, Unterkategorie (g1)</t>
  </si>
  <si>
    <t>Wählen Sie in den folgenden Zeilen 45-47 die Punkte an, welche bereits in Ihren Reglementen implementiert sind. Dieses Kriterium gilt nur als erreicht, wenn sämtliche Punkte implementiert sind.</t>
  </si>
  <si>
    <t>zählt gesamthaft mit erwähnten Punkten als eine optionale Massnahme</t>
  </si>
  <si>
    <t xml:space="preserve">•   	Videokonferenzen als Alternative </t>
  </si>
  <si>
    <t>•   	öV, Aktivverkehr (Fuss + Velo) und Elektromobilität sind dem konventionellen motorisierten Individualverkehr deutlich bevorzugt</t>
  </si>
  <si>
    <t xml:space="preserve">Reglement mit dem Punkt "öV, Aktivverkehr (Fuss + Velo) und Elektromobilität sind dem konventionellen motorisierten Individualverkehr deutlich bevorzugt" ergänzen/initialisieren.
Siehe Reglement MoveSmart:
•   	Punkt 3.2, Unterkategorie (g2) </t>
  </si>
  <si>
    <t>•   	Vergütung Autospesen als Standard nicht per Kilometer, sondern nach öV-Kosten</t>
  </si>
  <si>
    <t xml:space="preserve">Reglement mit dem Punkt "Vergütung Autospesen als Standard nicht per Kilometer, sondern nach öV-Kosten" initialisieren.
Siehe Reglement MoveSmart:
•   	Punkt 3.2, Unterkategorie (g2) </t>
  </si>
  <si>
    <t>•   	Nutzung von Miet-/Leasingautos mit nachhaltigen Antriebsformen</t>
  </si>
  <si>
    <t>Reglement mit dem Punkt "Nutzung von Miet-/Leasingautos mit nachhaltigen Antriebsformen" initialisieren.
Siehe Reglement MoveSmart:
•   	Punkt 3.2, Unterkategorie (g2)</t>
  </si>
  <si>
    <t>Pendelverhalten</t>
  </si>
  <si>
    <t>Wählen Sie in den folgenden Zeilen 51-54 an, welche Punkte bereits in Ihren Reglementen implementiert sind um die Mitarbeitenden auf nachhaltige Pendlermobilität zu steuern. Dieses Kriterium gilt nur als erreicht, wenn sämtliche Punkte implementiert sind.</t>
  </si>
  <si>
    <t>•	   Verzicht auf Gratisparkplätze auf dem Firmengelände, vorbehaltlich begründeter Ausnahmen</t>
  </si>
  <si>
    <t xml:space="preserve">Massnahme in Unternehmens-Reglement integrieren. 
Siehe Reglement MoveSmart:
•   	Punkt 3.2, Unterkategorie (h1) </t>
  </si>
  <si>
    <t>•   	Finanzielle Beteiligung an kombinierter Mobilität (z.B. Beitrag P+R-Abo, Mobilitätsbudget)</t>
  </si>
  <si>
    <t>•   	Finanzielle Beteiligung an der öV-Nutzung, (z.B. Beitrag Abos, GA, Job-Abos, Abos für Lernende)</t>
  </si>
  <si>
    <t>•   	Finanzielle Beteiligung an Aktivverkehr (z. B. öffentliches Velosharing oder an persönlichem (E-)Velo)</t>
  </si>
  <si>
    <t>Aktiv-Verkehr</t>
  </si>
  <si>
    <t>Wählen Sie in den folgenden Zeilen 58-60 an, über welche Einrichtungen Ihr Unternehmen bereits verfügt um den Aktiv-Verkehr im Pendelverhalten der Mitarbeitenden zu fördern. Dieses Kriterium gilt nur als erreicht, wenn sämtliche Punkte implementiert sind.</t>
  </si>
  <si>
    <t>•   	Duschen und Umkleideräume für Radfahrer</t>
  </si>
  <si>
    <t xml:space="preserve">Einrichten von Duschen und Umkleideräumen für Radfahrer.
Siehe Reglement MoveSmart:
•   	Punkt 3.2, Unterkategorie (h2) </t>
  </si>
  <si>
    <t xml:space="preserve">•   	Überdachte und möglichst abschliessbare Veloabstellplätze </t>
  </si>
  <si>
    <t xml:space="preserve">Überdachte und möglichst abschliessbare Veloabstellplätze bereitstellen.
Siehe Reglement MoveSmart:
•   	Punkt 3.2, Unterkategorie (h2) </t>
  </si>
  <si>
    <t>•   	Mindestes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</si>
  <si>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Siehe Reglement MoveSmart:
•   	Punkt 3.2, Unterkategorie (h2) </t>
  </si>
  <si>
    <t>Wählen Sie in den folgenden Zeilen 62-64 an, ob Sie Ihre Mitarbeitenden bereits mit der jeweiligen Massnahme zum Thema Unternehmensmobilität sensibilisieren. Dieses Kriterium gilt nur als erreicht, wenn sämtliche Punkte implementiert sind.</t>
  </si>
  <si>
    <t>•   	Jährliche wiederkehrende Kommunikationsmassnahmen (Schulungsangebote und -material, Newsletter, best practice, Aktionen etc.)</t>
  </si>
  <si>
    <t xml:space="preserve">Institualisieren von jährlich wiederkehrenden Kommunikationsmassnahmen.
Siehe Reglement MoveSmart:
•   	Punkt 3.2, Unterkategorie (h3) </t>
  </si>
  <si>
    <t>•   	Mindestens alle zwei Jahre Mobilitätsaktionen (z.B. bike-to-work, Mobilitätstag veranstalten etc.)</t>
  </si>
  <si>
    <t xml:space="preserve">Institualisieren von Mobilitätsaktionen.
Siehe Reglement MoveSmart:
•   	Punkt 3.2, Unterkategorie (h2) </t>
  </si>
  <si>
    <t>Initiative "MoveSmart – Unternehmensmobilität einfach nachhaltiger" - Mobilitäts-Check Level II</t>
  </si>
  <si>
    <t>Verpflichtungsgrad 
Level II</t>
  </si>
  <si>
    <t>Geben Sie in den folgenden Zeilen 29 - 32 an, welche Punkte bezüglich Integration Moblitätskonzept als Managmentprozess hin zu Netto-Null bis 2040 bereits umgesetzt werden. Dieses Kriterium gilt nur als erreicht, wenn sämtliche Punkte implementiert sind.</t>
  </si>
  <si>
    <t>Verfügt Ihr Unternehmen über strukturierte Governance zur Umsetzung des Mobilitätskonzepts (z. B. Kommunikationsmassnahmen, interne Richtlinien, Zuständigkeiten, Schulungen oder Informationskampagnen)?</t>
  </si>
  <si>
    <t xml:space="preserve">•   	Verantwortlichkeiten Governance definieren
•   	Governace-Struktur aufbauen und in Unternehmensstrategie integrieren
•   	Richtlinien und Prozesse entwickeln
•   	Monitoring und Reporting etablieren
•   	Interne Kommunikationsstrategie entwickeln
Siehe Reglement MoveSmart: 
•   	Kapitel 3.2 / Punkte (i1) </t>
  </si>
  <si>
    <r>
      <t>Wird der Modalsplit mindestens im Rhythmus des CO</t>
    </r>
    <r>
      <rPr>
        <vertAlign val="subscript"/>
        <sz val="10"/>
        <color rgb="FFFF0000"/>
        <rFont val="Arial"/>
        <family val="2"/>
      </rPr>
      <t>2</t>
    </r>
    <r>
      <rPr>
        <sz val="10"/>
        <color rgb="FFFF0000"/>
        <rFont val="Arial"/>
        <family val="2"/>
      </rPr>
      <t xml:space="preserve">-Reportings erhoben und dokumentiert? </t>
    </r>
  </si>
  <si>
    <t>Modalsplit erheben und dokumentieren. Siehe Reglement MoveSmart:
•   	Kapitel 3.2 / Punkte (i1)</t>
  </si>
  <si>
    <r>
      <t>Wurde der CO</t>
    </r>
    <r>
      <rPr>
        <vertAlign val="subscript"/>
        <sz val="10"/>
        <color rgb="FFFF0000"/>
        <rFont val="Arial"/>
        <family val="2"/>
      </rPr>
      <t>2</t>
    </r>
    <r>
      <rPr>
        <sz val="10"/>
        <color rgb="FFFF0000"/>
        <rFont val="Arial"/>
        <family val="2"/>
      </rPr>
      <t xml:space="preserve">-Absenkpfad zu Netto-Null bis 2040 bezüglich Mobilität definiert und wird rapportiert? </t>
    </r>
  </si>
  <si>
    <r>
      <t>CO</t>
    </r>
    <r>
      <rPr>
        <vertAlign val="subscript"/>
        <sz val="10"/>
        <color rgb="FFFF0000"/>
        <rFont val="Arial"/>
        <family val="2"/>
      </rPr>
      <t>2</t>
    </r>
    <r>
      <rPr>
        <sz val="10"/>
        <color rgb="FFFF0000"/>
        <rFont val="Arial"/>
        <family val="2"/>
      </rPr>
      <t>-Absenkpfad zu Netto-Null bis 2040 definieren und rapportieren. Siehe Reglement MoveSmart:
•   	Kapitel 3.2 / Punkte (i2)</t>
    </r>
  </si>
  <si>
    <r>
      <t>Erfolgt die öffentliche Berichterstattung des definierten CO</t>
    </r>
    <r>
      <rPr>
        <vertAlign val="subscript"/>
        <sz val="10"/>
        <color rgb="FFFF0000"/>
        <rFont val="Arial"/>
        <family val="2"/>
      </rPr>
      <t>2</t>
    </r>
    <r>
      <rPr>
        <sz val="10"/>
        <color rgb="FFFF0000"/>
        <rFont val="Arial"/>
        <family val="2"/>
      </rPr>
      <t xml:space="preserve">-Absenkpfades mindestens gemäss regulatorischer Vorgaben? 
</t>
    </r>
  </si>
  <si>
    <t>Öffentliche Berichterstattung mindestens gemäss regulatorischer Vorgaben vornehmen. Siehe Reglement MoveSmart:
•   	Kapitel 3.2, Punkt (i2)</t>
  </si>
  <si>
    <t>Geben Sie in den folgenden Zeilen 34 - 36 an, welche Punkte bezüglich nachhaltiger Mobilitätsmassnahmen bereits umgesetzt werden. Dieses Kriterium gilt nur als erreicht, wenn sämtliche Punkte implementiert sind.</t>
  </si>
  <si>
    <t xml:space="preserve">Werden Parkplätze mindestens zu lokalen Marktpreisen an Mitarbeitende vergeben? 
</t>
  </si>
  <si>
    <t xml:space="preserve">Falls Parkplätze vorhanden sind, werden diese mindestens zu lokalen Marktpreisen vergeben, vorbehältlich begründeter Ausnahmen. Siehe Reglement MoveSmart:
•   	Kapitel 3.2 / Punkte (j1) 
</t>
  </si>
  <si>
    <t xml:space="preserve">Ist gemäss Ihrem Mobilitätskonzept die ausschliessliche Anschaffung von Personenwagen und Nutzfahrzeugen mit nichtfossilen Antrieben ab 2030  bereits vorgesehen? </t>
  </si>
  <si>
    <t xml:space="preserve">Aufnahme des Punktes "Ausschliessliche Anschaffung von Personenwagen und Nutzfahrzeugen mit nichtfossilen Antrieben ab 2030" ins Mobilitätskonzept.
Siehe Reglement MoveSmart:
•   	Kapitel 3.2 / Punkte (j2) </t>
  </si>
  <si>
    <r>
      <t>Ist gemäss ihrem Mobilitätskonzept die Umsetzung CO</t>
    </r>
    <r>
      <rPr>
        <vertAlign val="subscript"/>
        <sz val="10"/>
        <color rgb="FFFF0000"/>
        <rFont val="Arial"/>
        <family val="2"/>
      </rPr>
      <t>2</t>
    </r>
    <r>
      <rPr>
        <sz val="10"/>
        <color rgb="FFFF0000"/>
        <rFont val="Arial"/>
        <family val="2"/>
      </rPr>
      <t>-Neutralität der eigenen Fahrzeugflotte bis spätestens 2040 vorgesehen?</t>
    </r>
  </si>
  <si>
    <r>
      <t>Aufnahme des Punktes "CO</t>
    </r>
    <r>
      <rPr>
        <vertAlign val="subscript"/>
        <sz val="10"/>
        <color rgb="FFFF0000"/>
        <rFont val="Arial"/>
        <family val="2"/>
      </rPr>
      <t>2</t>
    </r>
    <r>
      <rPr>
        <sz val="10"/>
        <color rgb="FFFF0000"/>
        <rFont val="Arial"/>
        <family val="2"/>
      </rPr>
      <t xml:space="preserve">-Neutralität der eigenen Fahrzeugflotte bis spätestens 2040" ins Mobilitätskonzept.
Siehe Reglement MoveSmart:
•   	Kapitel 3.2 / Punkte (j2) </t>
    </r>
  </si>
  <si>
    <t>Droptown 1</t>
  </si>
  <si>
    <t>Ja</t>
  </si>
  <si>
    <t>Nein</t>
  </si>
  <si>
    <t>Keine Parkplätze vorhanden</t>
  </si>
  <si>
    <t>Droptown 2</t>
  </si>
  <si>
    <t>geschätzt</t>
  </si>
  <si>
    <t>erhoben</t>
  </si>
  <si>
    <t>Droptown 3</t>
  </si>
  <si>
    <t>Bereits umgesetzt</t>
  </si>
  <si>
    <t>In Umsetzung</t>
  </si>
  <si>
    <t>Noch keine Massnahmen definiert</t>
  </si>
  <si>
    <t>Droptown 4</t>
  </si>
  <si>
    <t>Dokumentationen für Berichterstattung vollständig vorhanden</t>
  </si>
  <si>
    <t>Dokumentationen für Berichterstattung teilweise vorhanden</t>
  </si>
  <si>
    <t>Noch keine Dokumentationen für Berichterstattung vorhanden</t>
  </si>
  <si>
    <t>Nr</t>
  </si>
  <si>
    <t>Modalsplit</t>
  </si>
  <si>
    <t>Verkehrsmittel</t>
  </si>
  <si>
    <t>%</t>
  </si>
  <si>
    <t>Wie hoch schätzen Sie den prozentualen Anteil der verschiedenen Verkehrsmittel ein, die von Ihren Mitarbeitenden hauptsächlich für Geschäftsreisen genutzt werden?</t>
  </si>
  <si>
    <t>Wurden die in der Frage 1 eingetragenen Angaben geschätzt oder erhoben (z.B. Mitarbeiterumfrage)?</t>
  </si>
  <si>
    <t>Wurden die in der Frage 2 eingetragenen Angaben geschätzt oder erhoben (z.B. Mitarbeiterumfrage)?</t>
  </si>
  <si>
    <t>Allgemeines</t>
  </si>
  <si>
    <t>Antwort bei Droptown-Auswahl "Nein"</t>
  </si>
  <si>
    <t>Verfügt Ihr Unternehmen bereits über ein Mobilitätskonzept und konkreten Zielen inkl. CO2-Absenkpfad? Falls ja, tragen Sie bitte in der Spalte G "Bemerkungen" ein, bis wann ihr Unternehmen gemäss ihren definierten Zielen den Wert Netto-Null erreicht.</t>
  </si>
  <si>
    <t>Mobilitätskonzept erstellen / Detaillierte Mobilitäts-Analyse durchführen, Potenziale identifizieren und konkrete Ziele inkl. Absenkpfad CO2 festlegen</t>
  </si>
  <si>
    <t xml:space="preserve">Wird in Ihrem Unternehmen ein CO2-Reporting im Bereich Mobilität erstellt? </t>
  </si>
  <si>
    <r>
      <t>CO</t>
    </r>
    <r>
      <rPr>
        <vertAlign val="subscript"/>
        <sz val="10"/>
        <color theme="1"/>
        <rFont val="Arial"/>
        <family val="2"/>
      </rPr>
      <t>2</t>
    </r>
    <r>
      <rPr>
        <sz val="10"/>
        <color theme="1"/>
        <rFont val="Arial"/>
        <family val="2"/>
      </rPr>
      <t xml:space="preserve"> Reporting implementieren</t>
    </r>
  </si>
  <si>
    <r>
      <t xml:space="preserve">Wurden in Ihrem Unternehmen Massnahmen zur konkreten Reduktion des CO2-Ausstosses im Bereich Mobilität definiert? </t>
    </r>
    <r>
      <rPr>
        <strike/>
        <sz val="10"/>
        <color rgb="FFFF0000"/>
        <rFont val="Arial"/>
        <family val="2"/>
      </rPr>
      <t>Falls ja, bitte die  Massnahmen in der Spalte G "Bemerkungen" stichwortartig erfassen.</t>
    </r>
    <r>
      <rPr>
        <sz val="10"/>
        <color rgb="FFFF0000"/>
        <rFont val="Arial"/>
        <family val="2"/>
      </rPr>
      <t xml:space="preserve"> </t>
    </r>
  </si>
  <si>
    <r>
      <t>Unternehmensspezifische Reduktionsziele mit den Etappen 2030 und 2040</t>
    </r>
    <r>
      <rPr>
        <vertAlign val="superscript"/>
        <sz val="10"/>
        <color rgb="FFFF0000"/>
        <rFont val="Arial"/>
        <family val="2"/>
      </rPr>
      <t xml:space="preserve"> </t>
    </r>
    <r>
      <rPr>
        <sz val="10"/>
        <color rgb="FFFF0000"/>
        <rFont val="Arial"/>
        <family val="2"/>
      </rPr>
      <t>sowie Massnahmen zur konkreten Reduktion des CO</t>
    </r>
    <r>
      <rPr>
        <vertAlign val="subscript"/>
        <sz val="10"/>
        <color rgb="FFFF0000"/>
        <rFont val="Arial"/>
        <family val="2"/>
      </rPr>
      <t>2</t>
    </r>
    <r>
      <rPr>
        <sz val="10"/>
        <color rgb="FFFF0000"/>
        <rFont val="Arial"/>
        <family val="2"/>
      </rPr>
      <t xml:space="preserve">-Ausstosses im Bereich Mobilität definieren.
</t>
    </r>
  </si>
  <si>
    <t xml:space="preserve">Falls bei Ihrem Unternehmen gemäss Frage 7 Massnahmen definiert wurden, sind diese in Umsetzung oder bereits umgesetzt? Bitte die Massnahmen in der Spalte G "Bemerkungen" stichwortartigerfassen. </t>
  </si>
  <si>
    <t xml:space="preserve">Umsetzung der in Punkt 7 definierten Massnahmen anstossen
</t>
  </si>
  <si>
    <t>Einführung eines Parkplatz-Managements inkl. Reglement 
z.B. Vergabe von Mitarbeitenden-Parkplätze nach Kriterien, Sperrkreise, dynamische Nutzung etc.</t>
  </si>
  <si>
    <r>
      <t xml:space="preserve">Schulungen zu nachhaltiger Mobilität im Unternehmen institutionalisieren 
(z.B. Eco-Drive für Chauffeure </t>
    </r>
    <r>
      <rPr>
        <sz val="10"/>
        <color rgb="FFFF0000"/>
        <rFont val="Arial"/>
        <family val="2"/>
      </rPr>
      <t>oder</t>
    </r>
    <r>
      <rPr>
        <sz val="10"/>
        <color theme="1"/>
        <rFont val="Arial"/>
        <family val="2"/>
      </rPr>
      <t xml:space="preserve"> Vielfahrer, </t>
    </r>
    <r>
      <rPr>
        <sz val="10"/>
        <color rgb="FFFF0000"/>
        <rFont val="Arial"/>
        <family val="2"/>
      </rPr>
      <t>Mobilitätsverhalten im Alltag (z.B. Verfügbarkeit öV bei der Arbeitsstätte), CO</t>
    </r>
    <r>
      <rPr>
        <vertAlign val="subscript"/>
        <sz val="10"/>
        <color rgb="FFFF0000"/>
        <rFont val="Arial"/>
        <family val="2"/>
      </rPr>
      <t>2</t>
    </r>
    <r>
      <rPr>
        <sz val="10"/>
        <color rgb="FFFF0000"/>
        <rFont val="Arial"/>
        <family val="2"/>
      </rPr>
      <t>-Fussabdruck verstehen und reduzieren (Einfluss geschäftliche Mobilität auf CO</t>
    </r>
    <r>
      <rPr>
        <vertAlign val="subscript"/>
        <sz val="10"/>
        <color rgb="FFFF0000"/>
        <rFont val="Arial"/>
        <family val="2"/>
      </rPr>
      <t>2</t>
    </r>
    <r>
      <rPr>
        <sz val="10"/>
        <color rgb="FFFF0000"/>
        <rFont val="Arial"/>
        <family val="2"/>
      </rPr>
      <t>-Emissionen.</t>
    </r>
    <r>
      <rPr>
        <sz val="10"/>
        <color theme="1"/>
        <rFont val="Arial"/>
        <family val="2"/>
      </rPr>
      <t xml:space="preserve">) </t>
    </r>
  </si>
  <si>
    <t>Nr.</t>
  </si>
  <si>
    <t>Reglement zu orts-/zeitflexiblem Arbeiten um den Punkt " Anrechnung produktive Reisezeit = Arbeitszeit" erweitern.</t>
  </si>
  <si>
    <t>Reglement zu orts-/zeitflexiblem Arbeiten um den Punkt " Akzeptanz Arbeitszeit an Dritt-Standorten (z.B. Co-Working)" erweitern.</t>
  </si>
  <si>
    <t>Wird in ihrem Unternehmen für Geschäftsreisen bereits konsequent auf Flüge verzichtet, wenn die Destination per Zug innerhalb 5h ab Landesgrenze erreichbar ist?</t>
  </si>
  <si>
    <t xml:space="preserve">Reglement einführen mit der Weisung zum Verzicht auf Flugreisen, wenn Zieldestination innerhalb 5h ab Grenze erreichbar ist </t>
  </si>
  <si>
    <t>Nutzen Ihre Mitarbeitenden für Dienstreisen mehrheitlich (&gt; 50%) oder ausschließlich öffentliche Verkehrsmittel oder andere nachhaltige Mobilitätsmöglichkeiten anstelle von konventionell (fossil) betriebenen Geschäftsfahrzeugen?</t>
  </si>
  <si>
    <t>Anstelle oder ergänzend zu Geschäftsfahrzeug mind. finanziell gleichwertige nachhaltige Mobilitätsoptionen im Betrieb zur Verfügung stellen (z. B. kombinierte Mobilität, öV, LV, multimodales Mobilitätsbudget).</t>
  </si>
  <si>
    <t>Reglement mit dem Punkt "Videokonferenzen als Alternative" initialisieren.</t>
  </si>
  <si>
    <t>•   	öV gegenüber MIV deutlich bevorzugt</t>
  </si>
  <si>
    <t>Reglement mit dem Punkt "öV gegenüber MIV deutlich bevorzugt" initialisieren.</t>
  </si>
  <si>
    <t>Reglement mit dem Punkt "Vergütung Autospesen nicht per Kilometer, sondern nach öV-Kosten" initialisieren.</t>
  </si>
  <si>
    <t>noch übersetzen</t>
  </si>
  <si>
    <t>•   	Nutzung von Miet-/Leasingautos (wenn vorhanden) mit nachhaltigen Antriebsformen</t>
  </si>
  <si>
    <t>Reglement mit dem Punkt "Nutzung von Miet-/Leasingautos (wenn vorhanden) mit nachhaltigen Antriebsformen" initialisieren.</t>
  </si>
  <si>
    <t>•	   Verzicht auf Gratis-PP auf Firmengelände</t>
  </si>
  <si>
    <t>Reglement mit dem Punkt "Verzicht auf Gratis-PP auf Firmengelände" erweitern.</t>
  </si>
  <si>
    <t>•   	Finanzielle Beteiligung öV-Nutzung (z. B. Beitrag Abos, GA, Job-Abos, Abos für Lernende)</t>
  </si>
  <si>
    <t>Reglement mit dem Punkt "Finanzielle Beteiligung öV-Nutzung" erweitern.</t>
  </si>
  <si>
    <t>•   	Finanzielle Beteiligung Sharing-Angebote z. B. öffentliches Velosharing oder an persönlichem (E-)Velo</t>
  </si>
  <si>
    <t>Reglement mit dem Punkt "Finanzielle Beteiligung Sharing-Angebote" erweitern.</t>
  </si>
  <si>
    <t>•   	Finanzielle Beteiligung kombinierte Mobilität, z. B. Beitrag P+Rail-Abo, Mobilitätsbudget</t>
  </si>
  <si>
    <t>Reglement mit dem Punkt "Finanzielle Beteiligung kombinierte Mobilität" erweitern.</t>
  </si>
  <si>
    <t>Antwort bei Droptown-Auswahl "Nein, nur über einen der Punkte"</t>
  </si>
  <si>
    <t xml:space="preserve">Einrichten von Duschen und Umkleideräumen für Radfahrer </t>
  </si>
  <si>
    <t>Überdachte und möglichst abschliessbare Veloabstellplätze bereitstellen</t>
  </si>
  <si>
    <t>•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</si>
  <si>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Beispiele siehe Zelle B60 </t>
  </si>
  <si>
    <t>•   	wiederkehrende Kommunikationsmassnahmen (Schulungsangebote und -material, Newsletter, best practice, Aktionen etc.)</t>
  </si>
  <si>
    <t>Institualisieren von wiederkehrenden Kommunikationsmassnahmen</t>
  </si>
  <si>
    <t>•   	Community / Testangebote</t>
  </si>
  <si>
    <t>Institualisieren einer Community / Testangeboten</t>
  </si>
  <si>
    <t>•   	Mobilitätsaktionen (wie z. B. Mobility-Day veranstalten, bike-to-work, 1 Monat öV statt MIV, etc.)</t>
  </si>
  <si>
    <t>Institualisieren von Mobilitätsaktionen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</si>
</sst>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b/>
      <sz val="10"/>
      <color theme="1"/>
      <name val="Arial"/>
      <family val="2"/>
    </font>
    <font>
      <sz val="10"/>
      <color rgb="FF000000"/>
      <name val="Arial"/>
      <family val="2"/>
    </font>
    <font>
      <b/>
      <sz val="14"/>
      <color theme="1"/>
      <name val="Arial"/>
      <family val="2"/>
    </font>
    <font>
      <i/>
      <sz val="10"/>
      <color theme="1"/>
      <name val="Arial"/>
      <family val="2"/>
    </font>
    <font>
      <b/>
      <sz val="11"/>
      <color theme="1"/>
      <name val="Arial"/>
      <family val="2"/>
    </font>
    <font>
      <sz val="11"/>
      <color theme="1"/>
      <name val="Arial"/>
      <family val="2"/>
    </font>
    <font>
      <i/>
      <sz val="10"/>
      <color theme="3" tint="0.499984740745262"/>
      <name val="Arial"/>
      <family val="2"/>
    </font>
    <font>
      <i/>
      <sz val="10"/>
      <name val="Arial"/>
      <family val="2"/>
    </font>
    <font>
      <sz val="10"/>
      <name val="Arial"/>
      <family val="2"/>
    </font>
    <font>
      <sz val="8"/>
      <name val="Arial"/>
      <family val="2"/>
    </font>
    <font>
      <vertAlign val="subscript"/>
      <sz val="10"/>
      <color theme="1"/>
      <name val="Arial"/>
      <family val="2"/>
    </font>
    <font>
      <sz val="9"/>
      <color indexed="81"/>
      <name val="Segoe UI"/>
      <family val="2"/>
    </font>
    <font>
      <b/>
      <sz val="9"/>
      <color indexed="81"/>
      <name val="Segoe UI"/>
      <family val="2"/>
    </font>
    <font>
      <sz val="10"/>
      <color rgb="FFFF0000"/>
      <name val="Arial"/>
      <family val="2"/>
    </font>
    <font>
      <b/>
      <sz val="10"/>
      <color rgb="FFFF0000"/>
      <name val="Arial"/>
      <family val="2"/>
    </font>
    <font>
      <vertAlign val="subscript"/>
      <sz val="10"/>
      <color rgb="FFFF0000"/>
      <name val="Arial"/>
      <family val="2"/>
    </font>
    <font>
      <vertAlign val="superscript"/>
      <sz val="10"/>
      <color rgb="FFFF0000"/>
      <name val="Arial"/>
      <family val="2"/>
    </font>
    <font>
      <strike/>
      <sz val="10"/>
      <color rgb="FFFF0000"/>
      <name val="Arial"/>
      <family val="2"/>
    </font>
    <font>
      <b/>
      <sz val="11"/>
      <color rgb="FFFF0000"/>
      <name val="Arial"/>
      <family val="2"/>
    </font>
    <font>
      <sz val="10"/>
      <color theme="3"/>
      <name val="Arial"/>
      <family val="2"/>
    </font>
    <font>
      <b/>
      <sz val="11"/>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03">
    <xf numFmtId="0" fontId="0" fillId="0" borderId="0" xfId="0"/>
    <xf numFmtId="0" fontId="4"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5" fillId="2" borderId="5" xfId="0" applyFont="1" applyFill="1" applyBorder="1"/>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5" xfId="0" applyFont="1" applyFill="1" applyBorder="1" applyAlignment="1">
      <alignment vertical="top" wrapText="1"/>
    </xf>
    <xf numFmtId="0" fontId="6" fillId="0" borderId="0" xfId="0" applyFont="1" applyAlignment="1">
      <alignment vertical="top"/>
    </xf>
    <xf numFmtId="0" fontId="5" fillId="2" borderId="5" xfId="0" applyFont="1" applyFill="1" applyBorder="1" applyAlignment="1">
      <alignment horizontal="left" vertical="top" wrapText="1"/>
    </xf>
    <xf numFmtId="0" fontId="5" fillId="2" borderId="2" xfId="0" applyFont="1" applyFill="1" applyBorder="1" applyAlignment="1">
      <alignment vertical="top" wrapText="1"/>
    </xf>
    <xf numFmtId="0" fontId="7" fillId="0" borderId="0" xfId="0" applyFont="1"/>
    <xf numFmtId="0" fontId="3" fillId="0" borderId="0" xfId="0" applyFont="1"/>
    <xf numFmtId="0" fontId="0" fillId="0" borderId="1" xfId="0"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7" xfId="0"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8" xfId="0" applyFont="1" applyFill="1" applyBorder="1" applyAlignment="1">
      <alignment vertical="top"/>
    </xf>
    <xf numFmtId="0" fontId="5" fillId="2" borderId="8" xfId="0"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horizontal="center" vertical="top" wrapText="1"/>
    </xf>
    <xf numFmtId="0" fontId="8" fillId="0" borderId="0" xfId="0" applyFont="1" applyAlignment="1">
      <alignment vertical="top"/>
    </xf>
    <xf numFmtId="0" fontId="0" fillId="0" borderId="1" xfId="0" applyBorder="1" applyAlignment="1">
      <alignment horizontal="center" vertical="top"/>
    </xf>
    <xf numFmtId="0" fontId="1" fillId="2" borderId="1" xfId="0" applyFont="1" applyFill="1" applyBorder="1" applyAlignment="1">
      <alignment vertical="top"/>
    </xf>
    <xf numFmtId="0" fontId="0" fillId="3" borderId="1" xfId="0" applyFill="1" applyBorder="1" applyAlignment="1">
      <alignment horizontal="center" vertical="top"/>
    </xf>
    <xf numFmtId="0" fontId="1" fillId="2"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xf>
    <xf numFmtId="0" fontId="9" fillId="0" borderId="0" xfId="0" applyFont="1" applyAlignment="1">
      <alignment vertical="top" wrapText="1"/>
    </xf>
    <xf numFmtId="0" fontId="5" fillId="2" borderId="3" xfId="0" applyFont="1" applyFill="1" applyBorder="1" applyAlignment="1">
      <alignment vertical="top" wrapText="1"/>
    </xf>
    <xf numFmtId="0" fontId="1" fillId="2" borderId="1" xfId="0" applyFont="1" applyFill="1" applyBorder="1" applyAlignment="1">
      <alignment vertical="top" wrapText="1"/>
    </xf>
    <xf numFmtId="0" fontId="9" fillId="0" borderId="12" xfId="0" applyFont="1" applyBorder="1" applyAlignment="1">
      <alignment vertical="top" wrapText="1"/>
    </xf>
    <xf numFmtId="0" fontId="1" fillId="2" borderId="1" xfId="0" applyFont="1" applyFill="1" applyBorder="1" applyAlignment="1">
      <alignment horizontal="center" vertical="top"/>
    </xf>
    <xf numFmtId="0" fontId="0" fillId="0" borderId="1" xfId="0" applyBorder="1" applyAlignment="1">
      <alignment horizontal="left" vertical="top"/>
    </xf>
    <xf numFmtId="0" fontId="0" fillId="5" borderId="1" xfId="0" applyFill="1" applyBorder="1" applyAlignment="1">
      <alignment vertical="top"/>
    </xf>
    <xf numFmtId="0" fontId="0" fillId="5" borderId="1" xfId="0" applyFill="1" applyBorder="1" applyAlignment="1">
      <alignment horizontal="center" vertical="top"/>
    </xf>
    <xf numFmtId="0" fontId="0" fillId="0" borderId="0" xfId="0" applyAlignment="1">
      <alignment wrapText="1"/>
    </xf>
    <xf numFmtId="0" fontId="0" fillId="2" borderId="5" xfId="0" applyFill="1" applyBorder="1" applyAlignment="1">
      <alignment wrapText="1"/>
    </xf>
    <xf numFmtId="0" fontId="0" fillId="2" borderId="10" xfId="0" applyFill="1" applyBorder="1"/>
    <xf numFmtId="0" fontId="0" fillId="0" borderId="0" xfId="0" applyAlignment="1">
      <alignment horizontal="center"/>
    </xf>
    <xf numFmtId="0" fontId="0" fillId="0" borderId="0" xfId="0" applyAlignment="1">
      <alignment horizontal="left"/>
    </xf>
    <xf numFmtId="0" fontId="0" fillId="2" borderId="7" xfId="0" applyFill="1" applyBorder="1" applyAlignment="1">
      <alignment horizontal="center" vertical="top"/>
    </xf>
    <xf numFmtId="0" fontId="0" fillId="0" borderId="4" xfId="0" applyBorder="1" applyAlignment="1">
      <alignment horizontal="center" vertical="top"/>
    </xf>
    <xf numFmtId="0" fontId="0" fillId="2" borderId="9" xfId="0" applyFill="1"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0" fillId="4" borderId="0" xfId="0" applyFill="1"/>
    <xf numFmtId="0" fontId="0" fillId="0" borderId="1" xfId="0" applyBorder="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0" fillId="3" borderId="5" xfId="0" applyFill="1" applyBorder="1" applyAlignment="1">
      <alignment horizontal="center" vertical="top"/>
    </xf>
    <xf numFmtId="0" fontId="0" fillId="3" borderId="6" xfId="0" applyFill="1" applyBorder="1" applyAlignment="1">
      <alignment horizontal="center" vertical="top"/>
    </xf>
    <xf numFmtId="0" fontId="14" fillId="0" borderId="0" xfId="0" applyFont="1"/>
    <xf numFmtId="0" fontId="15" fillId="0" borderId="0" xfId="0" applyFont="1" applyAlignment="1">
      <alignment vertical="top"/>
    </xf>
    <xf numFmtId="0" fontId="14" fillId="0" borderId="0" xfId="0" applyFont="1" applyAlignment="1">
      <alignment vertical="top"/>
    </xf>
    <xf numFmtId="0" fontId="15" fillId="0" borderId="0" xfId="0" applyFont="1" applyAlignment="1">
      <alignment vertical="top" wrapText="1"/>
    </xf>
    <xf numFmtId="0" fontId="0" fillId="0" borderId="1" xfId="0" applyBorder="1" applyAlignment="1">
      <alignment vertical="top" wrapText="1"/>
    </xf>
    <xf numFmtId="0" fontId="0" fillId="0" borderId="6" xfId="0" applyBorder="1" applyAlignment="1">
      <alignment horizontal="left" vertical="top"/>
    </xf>
    <xf numFmtId="0" fontId="0" fillId="0" borderId="5" xfId="0" applyBorder="1" applyAlignment="1">
      <alignment horizontal="left" vertical="top"/>
    </xf>
    <xf numFmtId="0" fontId="14" fillId="3"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3" borderId="1" xfId="0" applyFont="1" applyFill="1" applyBorder="1" applyAlignment="1">
      <alignment horizontal="center" vertical="top"/>
    </xf>
    <xf numFmtId="0" fontId="14" fillId="0" borderId="1" xfId="0" applyFont="1" applyBorder="1" applyAlignment="1">
      <alignment horizontal="center" vertical="top"/>
    </xf>
    <xf numFmtId="0" fontId="0" fillId="2" borderId="0" xfId="0" applyFill="1"/>
    <xf numFmtId="0" fontId="19" fillId="0" borderId="0" xfId="0" applyFont="1" applyAlignment="1">
      <alignment vertical="top"/>
    </xf>
    <xf numFmtId="0" fontId="0" fillId="2" borderId="1" xfId="0" applyFill="1" applyBorder="1" applyAlignment="1">
      <alignment horizontal="center" vertical="top"/>
    </xf>
    <xf numFmtId="0" fontId="14" fillId="0" borderId="0" xfId="0" applyFont="1" applyAlignment="1">
      <alignment vertical="top" wrapText="1"/>
    </xf>
    <xf numFmtId="0" fontId="0" fillId="3" borderId="0" xfId="0" applyFill="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20" fillId="0" borderId="1" xfId="0" applyFont="1" applyBorder="1" applyAlignment="1">
      <alignment horizontal="left" vertical="top" wrapText="1"/>
    </xf>
    <xf numFmtId="0" fontId="20" fillId="3" borderId="1" xfId="0" applyFont="1" applyFill="1" applyBorder="1" applyAlignment="1">
      <alignment horizontal="left" vertical="top" wrapText="1"/>
    </xf>
    <xf numFmtId="0" fontId="20" fillId="3" borderId="1" xfId="0" applyFont="1" applyFill="1" applyBorder="1" applyAlignment="1">
      <alignment horizontal="center" vertical="top"/>
    </xf>
    <xf numFmtId="0" fontId="20" fillId="3" borderId="7" xfId="0" applyFont="1" applyFill="1" applyBorder="1" applyAlignment="1">
      <alignment horizontal="left" vertical="top" wrapText="1"/>
    </xf>
    <xf numFmtId="0" fontId="20" fillId="0" borderId="1" xfId="0" applyFont="1" applyBorder="1" applyAlignment="1">
      <alignment horizontal="center" vertical="top"/>
    </xf>
    <xf numFmtId="0" fontId="2" fillId="6" borderId="1" xfId="0" applyFont="1" applyFill="1" applyBorder="1" applyAlignment="1">
      <alignment horizontal="left" vertical="top" wrapText="1"/>
    </xf>
    <xf numFmtId="0" fontId="0" fillId="6" borderId="0" xfId="0" applyFill="1"/>
    <xf numFmtId="0" fontId="1" fillId="2" borderId="1" xfId="0" applyFont="1" applyFill="1" applyBorder="1" applyAlignment="1">
      <alignment horizontal="left" vertical="top"/>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 fillId="2" borderId="7" xfId="0" applyFont="1" applyFill="1" applyBorder="1" applyAlignment="1">
      <alignment horizontal="center" vertical="top"/>
    </xf>
    <xf numFmtId="0" fontId="5" fillId="2" borderId="6" xfId="0" applyFont="1" applyFill="1" applyBorder="1" applyAlignment="1">
      <alignment vertical="top" wrapText="1"/>
    </xf>
    <xf numFmtId="0" fontId="1" fillId="2" borderId="9" xfId="0" applyFont="1" applyFill="1" applyBorder="1" applyAlignment="1">
      <alignment horizontal="center" vertical="top"/>
    </xf>
    <xf numFmtId="0" fontId="19" fillId="2" borderId="1" xfId="0" applyFont="1" applyFill="1" applyBorder="1" applyAlignment="1">
      <alignment horizontal="center" vertical="top" wrapText="1"/>
    </xf>
    <xf numFmtId="0" fontId="3" fillId="0" borderId="0" xfId="0" applyFont="1" applyAlignment="1">
      <alignment wrapText="1"/>
    </xf>
    <xf numFmtId="0" fontId="14" fillId="0" borderId="7" xfId="0" applyFont="1" applyBorder="1" applyAlignment="1">
      <alignment horizontal="left" vertical="top" wrapText="1"/>
    </xf>
    <xf numFmtId="0" fontId="21" fillId="2" borderId="1" xfId="0" applyFont="1" applyFill="1" applyBorder="1" applyAlignment="1">
      <alignment horizontal="center" vertical="top" wrapText="1"/>
    </xf>
    <xf numFmtId="0" fontId="0" fillId="0" borderId="1" xfId="0" applyBorder="1" applyAlignment="1">
      <alignment vertical="center"/>
    </xf>
    <xf numFmtId="0" fontId="0" fillId="0" borderId="1" xfId="0" applyBorder="1" applyAlignment="1">
      <alignment horizontal="center" vertical="center" wrapText="1"/>
    </xf>
    <xf numFmtId="0" fontId="14" fillId="0" borderId="1" xfId="0" applyFont="1" applyBorder="1" applyAlignment="1">
      <alignment vertical="top" wrapText="1"/>
    </xf>
    <xf numFmtId="0" fontId="20" fillId="0" borderId="7" xfId="0" applyFont="1" applyBorder="1" applyAlignment="1">
      <alignment horizontal="left" vertical="top"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xf>
    <xf numFmtId="0" fontId="5" fillId="2" borderId="5" xfId="0" applyFont="1"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left" vertical="top" wrapText="1"/>
    </xf>
    <xf numFmtId="0" fontId="5" fillId="2" borderId="6" xfId="0" applyFont="1" applyFill="1" applyBorder="1" applyAlignment="1">
      <alignment horizontal="left" vertical="top"/>
    </xf>
    <xf numFmtId="0" fontId="5" fillId="2" borderId="3" xfId="0" applyFont="1" applyFill="1" applyBorder="1" applyAlignment="1">
      <alignment horizontal="left" vertical="top"/>
    </xf>
    <xf numFmtId="0" fontId="0" fillId="0" borderId="13" xfId="0" applyBorder="1" applyAlignment="1">
      <alignment horizontal="left" vertical="top"/>
    </xf>
    <xf numFmtId="0" fontId="0" fillId="3" borderId="7" xfId="0" applyFill="1" applyBorder="1" applyAlignment="1">
      <alignment horizontal="center" vertical="top"/>
    </xf>
    <xf numFmtId="0" fontId="0" fillId="3" borderId="9" xfId="0" applyFill="1" applyBorder="1" applyAlignment="1">
      <alignment horizontal="center" vertical="top"/>
    </xf>
    <xf numFmtId="0" fontId="0" fillId="3" borderId="8" xfId="0" applyFill="1" applyBorder="1" applyAlignment="1">
      <alignment horizontal="center" vertical="top"/>
    </xf>
    <xf numFmtId="0" fontId="0" fillId="5" borderId="5" xfId="0" applyFill="1" applyBorder="1" applyAlignment="1">
      <alignment horizontal="center" vertical="top"/>
    </xf>
    <xf numFmtId="0" fontId="0" fillId="5" borderId="6" xfId="0" applyFill="1" applyBorder="1" applyAlignment="1">
      <alignment horizontal="center" vertical="top"/>
    </xf>
    <xf numFmtId="0" fontId="0" fillId="0" borderId="1" xfId="0" applyBorder="1" applyAlignment="1">
      <alignment horizontal="left" vertical="top"/>
    </xf>
    <xf numFmtId="0" fontId="0" fillId="2" borderId="10" xfId="0" applyFill="1" applyBorder="1" applyAlignment="1">
      <alignment horizontal="center"/>
    </xf>
    <xf numFmtId="0" fontId="0" fillId="2" borderId="11" xfId="0" applyFill="1" applyBorder="1" applyAlignment="1">
      <alignment horizontal="center"/>
    </xf>
    <xf numFmtId="0" fontId="0" fillId="0" borderId="1" xfId="0" applyBorder="1" applyAlignment="1">
      <alignment horizontal="left" wrapText="1"/>
    </xf>
    <xf numFmtId="0" fontId="0" fillId="0" borderId="14" xfId="0" applyBorder="1" applyAlignment="1">
      <alignment horizontal="left" wrapText="1"/>
    </xf>
    <xf numFmtId="0" fontId="0" fillId="0" borderId="6" xfId="0" applyBorder="1" applyAlignment="1">
      <alignment horizontal="left" wrapText="1"/>
    </xf>
    <xf numFmtId="0" fontId="1" fillId="2" borderId="1" xfId="0" applyFont="1" applyFill="1"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center" vertical="center"/>
    </xf>
    <xf numFmtId="0" fontId="9" fillId="0" borderId="7" xfId="0" applyFont="1" applyBorder="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0" fillId="3" borderId="5" xfId="0" applyFill="1" applyBorder="1" applyAlignment="1">
      <alignment horizontal="left" wrapText="1"/>
    </xf>
    <xf numFmtId="0" fontId="0" fillId="3" borderId="6" xfId="0" applyFill="1" applyBorder="1" applyAlignment="1">
      <alignment horizontal="left" wrapText="1"/>
    </xf>
    <xf numFmtId="0" fontId="0" fillId="3" borderId="1" xfId="0" applyFill="1" applyBorder="1" applyAlignment="1">
      <alignment horizontal="left"/>
    </xf>
    <xf numFmtId="0" fontId="2" fillId="3" borderId="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5" borderId="5" xfId="0" applyFill="1" applyBorder="1" applyAlignment="1">
      <alignment horizontal="left" vertical="top"/>
    </xf>
    <xf numFmtId="0" fontId="0" fillId="5" borderId="6" xfId="0" applyFill="1" applyBorder="1" applyAlignment="1">
      <alignment horizontal="left" vertical="top"/>
    </xf>
    <xf numFmtId="0" fontId="5" fillId="2" borderId="1" xfId="0" applyFont="1" applyFill="1" applyBorder="1" applyAlignment="1">
      <alignment horizontal="left" vertical="top"/>
    </xf>
    <xf numFmtId="0" fontId="0" fillId="3" borderId="5" xfId="0" applyFill="1" applyBorder="1" applyAlignment="1">
      <alignment horizontal="left" vertical="top" wrapText="1"/>
    </xf>
    <xf numFmtId="0" fontId="0" fillId="3" borderId="14" xfId="0" applyFill="1" applyBorder="1" applyAlignment="1">
      <alignment horizontal="left" vertical="top" wrapText="1"/>
    </xf>
    <xf numFmtId="0" fontId="0" fillId="3" borderId="6" xfId="0" applyFill="1" applyBorder="1" applyAlignment="1">
      <alignment horizontal="left" vertical="top" wrapText="1"/>
    </xf>
    <xf numFmtId="0" fontId="5" fillId="2" borderId="5" xfId="0" applyFont="1" applyFill="1" applyBorder="1" applyAlignment="1">
      <alignment horizontal="left"/>
    </xf>
    <xf numFmtId="0" fontId="5" fillId="2" borderId="14" xfId="0" applyFont="1" applyFill="1" applyBorder="1" applyAlignment="1">
      <alignment horizontal="left"/>
    </xf>
    <xf numFmtId="0" fontId="0" fillId="0" borderId="1" xfId="0" applyBorder="1" applyAlignment="1">
      <alignment horizontal="center" vertical="center" wrapText="1"/>
    </xf>
    <xf numFmtId="0" fontId="0" fillId="0" borderId="1" xfId="0" applyBorder="1" applyAlignment="1">
      <alignment horizontal="center"/>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0" fillId="3" borderId="1" xfId="0" applyFill="1" applyBorder="1" applyAlignment="1">
      <alignment horizontal="center" vertical="top" wrapText="1"/>
    </xf>
    <xf numFmtId="0" fontId="0" fillId="0" borderId="5" xfId="0" applyBorder="1" applyAlignment="1">
      <alignment horizontal="center" vertical="top"/>
    </xf>
    <xf numFmtId="0" fontId="0" fillId="0" borderId="6" xfId="0" applyBorder="1" applyAlignment="1">
      <alignment horizontal="center" vertical="top"/>
    </xf>
    <xf numFmtId="0" fontId="14" fillId="0" borderId="5" xfId="0" applyFont="1" applyBorder="1" applyAlignment="1">
      <alignment horizontal="left" vertical="top" wrapText="1"/>
    </xf>
    <xf numFmtId="0" fontId="14" fillId="0" borderId="14" xfId="0" applyFont="1" applyBorder="1" applyAlignment="1">
      <alignment horizontal="left" vertical="top" wrapText="1"/>
    </xf>
    <xf numFmtId="0" fontId="14" fillId="0" borderId="6" xfId="0" applyFont="1" applyBorder="1" applyAlignment="1">
      <alignment horizontal="left" vertical="top" wrapText="1"/>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2" fillId="0" borderId="1" xfId="0" applyFont="1" applyBorder="1" applyAlignment="1">
      <alignment horizontal="left" vertical="top" wrapText="1"/>
    </xf>
    <xf numFmtId="0" fontId="14"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xf>
    <xf numFmtId="0" fontId="14" fillId="0" borderId="1" xfId="0" applyFont="1" applyBorder="1" applyAlignment="1">
      <alignment horizontal="left" vertical="top" wrapText="1"/>
    </xf>
    <xf numFmtId="0" fontId="0" fillId="3" borderId="5" xfId="0" applyFill="1" applyBorder="1" applyAlignment="1">
      <alignment horizontal="center" vertical="top"/>
    </xf>
    <xf numFmtId="0" fontId="0" fillId="3" borderId="14" xfId="0" applyFill="1" applyBorder="1" applyAlignment="1">
      <alignment horizontal="center"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 xfId="0" applyFill="1" applyBorder="1" applyAlignment="1">
      <alignment horizontal="left" vertical="top"/>
    </xf>
    <xf numFmtId="0" fontId="14" fillId="3" borderId="5" xfId="0" applyFont="1" applyFill="1" applyBorder="1" applyAlignment="1">
      <alignment horizontal="left" vertical="top" wrapText="1"/>
    </xf>
    <xf numFmtId="0" fontId="14" fillId="3" borderId="6" xfId="0" applyFont="1" applyFill="1" applyBorder="1" applyAlignment="1">
      <alignment horizontal="left" vertical="top" wrapText="1"/>
    </xf>
    <xf numFmtId="0" fontId="0" fillId="0" borderId="5" xfId="0" applyBorder="1" applyAlignment="1">
      <alignment horizontal="left" vertical="top" wrapText="1"/>
    </xf>
    <xf numFmtId="0" fontId="0" fillId="0" borderId="14" xfId="0"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center" vertical="top"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3" borderId="6" xfId="0" applyFill="1" applyBorder="1" applyAlignment="1">
      <alignment horizontal="center" vertical="top"/>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3" borderId="5" xfId="0" applyFont="1" applyFill="1" applyBorder="1" applyAlignment="1">
      <alignment horizontal="left" vertical="top" wrapText="1"/>
    </xf>
    <xf numFmtId="0" fontId="20"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4" fillId="3" borderId="1" xfId="0" applyFont="1" applyFill="1" applyBorder="1" applyAlignment="1">
      <alignment horizontal="center" vertical="top"/>
    </xf>
    <xf numFmtId="0" fontId="20" fillId="3" borderId="7" xfId="0" applyFont="1" applyFill="1" applyBorder="1" applyAlignment="1">
      <alignment horizontal="center" vertical="top"/>
    </xf>
    <xf numFmtId="0" fontId="20" fillId="3" borderId="9" xfId="0" applyFont="1" applyFill="1" applyBorder="1" applyAlignment="1">
      <alignment horizontal="center" vertical="top"/>
    </xf>
    <xf numFmtId="0" fontId="20" fillId="3" borderId="8" xfId="0" applyFont="1" applyFill="1" applyBorder="1" applyAlignment="1">
      <alignment horizontal="center" vertical="top"/>
    </xf>
  </cellXfs>
  <cellStyles count="1">
    <cellStyle name="Standard" xfId="0" builtinId="0"/>
  </cellStyles>
  <dxfs count="252">
    <dxf>
      <fill>
        <patternFill>
          <bgColor rgb="FFFF0000"/>
        </patternFill>
      </fill>
    </dxf>
    <dxf>
      <fill>
        <patternFill>
          <bgColor rgb="FF92D050"/>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E73D-F426-4D51-AFE5-38FA8DF5FF38}">
  <sheetPr codeName="Tabelle1"/>
  <dimension ref="A1:J63"/>
  <sheetViews>
    <sheetView showGridLines="0" zoomScaleNormal="100" workbookViewId="0">
      <selection activeCell="H28" sqref="H28"/>
    </sheetView>
  </sheetViews>
  <sheetFormatPr baseColWidth="10" defaultColWidth="11.42578125" defaultRowHeight="12.75" x14ac:dyDescent="0.2"/>
  <cols>
    <col min="1" max="1" width="4.7109375" customWidth="1"/>
    <col min="2" max="2" width="67.42578125" style="43" customWidth="1"/>
    <col min="3" max="3" width="28" customWidth="1"/>
    <col min="4" max="4" width="7" customWidth="1"/>
    <col min="5" max="5" width="49.85546875" customWidth="1"/>
    <col min="6" max="6" width="22" customWidth="1"/>
    <col min="7" max="7" width="37.7109375" customWidth="1"/>
    <col min="8" max="8" width="35.28515625" customWidth="1"/>
    <col min="9" max="9" width="11.7109375" customWidth="1"/>
    <col min="10" max="10" width="12.28515625" customWidth="1"/>
  </cols>
  <sheetData>
    <row r="1" spans="1:8" ht="18" x14ac:dyDescent="0.25">
      <c r="A1" s="15" t="str">
        <f>'Stammdaten Level I'!A1</f>
        <v>Initiative "MoveSmart – Unternehmensmobilität einfach nachhaltiger" - Mobilitäts-Check Level I</v>
      </c>
      <c r="H1" s="59"/>
    </row>
    <row r="2" spans="1:8" x14ac:dyDescent="0.2">
      <c r="A2" t="str">
        <f>'Stammdaten Level I'!A2</f>
        <v>Anleitung: Für Erklärungen beachten Sie den Text in den einzelnen Zellen, markiert mit roter Ecke ("mouse-over")</v>
      </c>
    </row>
    <row r="3" spans="1:8" ht="15" x14ac:dyDescent="0.25">
      <c r="A3" s="151" t="str">
        <f>'Stammdaten Level I'!A3</f>
        <v>Kontaktdetails</v>
      </c>
      <c r="B3" s="152"/>
      <c r="C3" s="45"/>
      <c r="D3" s="45"/>
      <c r="E3" s="128"/>
      <c r="F3" s="129"/>
    </row>
    <row r="4" spans="1:8" x14ac:dyDescent="0.2">
      <c r="A4" s="141" t="str">
        <f>'Stammdaten Level I'!A4</f>
        <v>Name der Unternehmung</v>
      </c>
      <c r="B4" s="141"/>
      <c r="C4" s="130"/>
      <c r="D4" s="130"/>
      <c r="E4" s="130"/>
      <c r="F4" s="130"/>
      <c r="H4" s="46"/>
    </row>
    <row r="5" spans="1:8" x14ac:dyDescent="0.2">
      <c r="A5" s="141" t="str">
        <f>'Stammdaten Level I'!A5</f>
        <v>Standort &amp; PLZ des Hauptsitzes</v>
      </c>
      <c r="B5" s="141"/>
      <c r="C5" s="130"/>
      <c r="D5" s="130"/>
      <c r="E5" s="130"/>
      <c r="F5" s="130"/>
      <c r="H5" s="46"/>
    </row>
    <row r="6" spans="1:8" x14ac:dyDescent="0.2">
      <c r="A6" s="141" t="str">
        <f>'Stammdaten Level I'!A6</f>
        <v>Name, Funktion und E-Mail des Mobilitätsverantwortlichen</v>
      </c>
      <c r="B6" s="141"/>
      <c r="C6" s="130"/>
      <c r="D6" s="131"/>
      <c r="E6" s="131"/>
      <c r="F6" s="132"/>
      <c r="H6" s="46"/>
    </row>
    <row r="7" spans="1:8" x14ac:dyDescent="0.2">
      <c r="A7" s="47"/>
      <c r="B7" s="47"/>
      <c r="C7" s="46"/>
      <c r="D7" s="46"/>
      <c r="E7" s="46"/>
      <c r="H7" s="46"/>
    </row>
    <row r="8" spans="1:8" ht="15" x14ac:dyDescent="0.25">
      <c r="A8" s="7" t="str">
        <f>'Stammdaten Level I'!A8</f>
        <v>Allgemeine Informationen</v>
      </c>
      <c r="B8" s="44"/>
      <c r="C8" s="45"/>
      <c r="D8" s="45"/>
      <c r="E8" s="128"/>
      <c r="F8" s="129"/>
    </row>
    <row r="9" spans="1:8" x14ac:dyDescent="0.2">
      <c r="A9" s="141" t="str">
        <f>'Stammdaten Level I'!A9</f>
        <v>Anzahl Mitarbeitende</v>
      </c>
      <c r="B9" s="141"/>
      <c r="C9" s="127"/>
      <c r="D9" s="127"/>
      <c r="E9" s="127"/>
      <c r="F9" s="127"/>
      <c r="H9" s="46"/>
    </row>
    <row r="10" spans="1:8" ht="76.5" customHeight="1" x14ac:dyDescent="0.2">
      <c r="A10" s="139" t="str">
        <f>'Stammdaten Level I'!A10</f>
        <v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v>
      </c>
      <c r="B10" s="140"/>
      <c r="C10" s="114"/>
      <c r="D10" s="134"/>
      <c r="E10" s="134"/>
      <c r="F10" s="115"/>
      <c r="H10" s="46"/>
    </row>
    <row r="12" spans="1:8" s="4" customFormat="1" ht="32.25" customHeight="1" x14ac:dyDescent="0.2">
      <c r="A12" s="30" t="str">
        <f>'Stammdaten Level I'!A12</f>
        <v>Nr</v>
      </c>
      <c r="B12" s="37" t="str">
        <f>'Stammdaten Level I'!B12</f>
        <v>Modalsplit</v>
      </c>
      <c r="C12" s="30" t="str">
        <f>'Stammdaten Level I'!C12</f>
        <v>Verkehrsmittel</v>
      </c>
      <c r="D12" s="39" t="str">
        <f>'Stammdaten Level I'!D12</f>
        <v>%</v>
      </c>
      <c r="E12" s="133" t="str">
        <f>'Stammdaten Level I'!E12</f>
        <v>Bemerkungen</v>
      </c>
      <c r="F12" s="133"/>
      <c r="G12"/>
      <c r="H12" s="3"/>
    </row>
    <row r="13" spans="1:8" s="4" customFormat="1" x14ac:dyDescent="0.2">
      <c r="A13" s="117">
        <f>'Stammdaten Level I'!A13</f>
        <v>1</v>
      </c>
      <c r="B13" s="118" t="str">
        <f>'Stammdaten Level I'!B13</f>
        <v>Wie hoch schätzen Sie den prozentualen Anteil der verschiedenen Verkehrsmittel ein, die von Ihren Mitarbeitenden hauptsächlich für das Pendeln vom Wohnort zum Unternehmen genutzt werden?</v>
      </c>
      <c r="C13" s="17" t="str">
        <f>'Stammdaten Level I'!C13</f>
        <v>MIV (Auto, Motorräder/Roller)</v>
      </c>
      <c r="D13" s="29"/>
      <c r="E13" s="127"/>
      <c r="F13" s="127"/>
      <c r="G13"/>
      <c r="H13" s="3"/>
    </row>
    <row r="14" spans="1:8" s="4" customFormat="1" x14ac:dyDescent="0.2">
      <c r="A14" s="117"/>
      <c r="B14" s="118"/>
      <c r="C14" s="17" t="str">
        <f>'Stammdaten Level I'!C14</f>
        <v>ÖV</v>
      </c>
      <c r="D14" s="29"/>
      <c r="E14" s="114"/>
      <c r="F14" s="115"/>
      <c r="G14"/>
      <c r="H14" s="3"/>
    </row>
    <row r="15" spans="1:8" s="4" customFormat="1" x14ac:dyDescent="0.2">
      <c r="A15" s="117"/>
      <c r="B15" s="118"/>
      <c r="C15" s="17" t="str">
        <f>'Stammdaten Level I'!C15</f>
        <v>Aktiv-Verkehr - Velo</v>
      </c>
      <c r="D15" s="29"/>
      <c r="E15" s="114"/>
      <c r="F15" s="115"/>
      <c r="G15"/>
      <c r="H15" s="62"/>
    </row>
    <row r="16" spans="1:8" s="4" customFormat="1" x14ac:dyDescent="0.2">
      <c r="A16" s="117"/>
      <c r="B16" s="118"/>
      <c r="C16" s="17" t="str">
        <f>'Stammdaten Level I'!C16</f>
        <v>Aktiv-Verkehr - Fussgänger</v>
      </c>
      <c r="D16" s="29"/>
      <c r="E16" s="114"/>
      <c r="F16" s="115"/>
      <c r="G16"/>
      <c r="H16" s="60"/>
    </row>
    <row r="17" spans="1:10" s="4" customFormat="1" x14ac:dyDescent="0.2">
      <c r="A17" s="117"/>
      <c r="B17" s="118"/>
      <c r="C17" s="17" t="str">
        <f>'Stammdaten Level I'!C17</f>
        <v xml:space="preserve">Total Soll 100 % </v>
      </c>
      <c r="D17" s="42">
        <f>SUM(D13:D16)</f>
        <v>0</v>
      </c>
      <c r="E17" s="125"/>
      <c r="F17" s="126"/>
      <c r="G17"/>
      <c r="H17" s="3"/>
    </row>
    <row r="18" spans="1:10" s="4" customFormat="1" x14ac:dyDescent="0.2">
      <c r="A18" s="117">
        <f>'Stammdaten Level I'!A18</f>
        <v>2</v>
      </c>
      <c r="B18" s="118" t="str">
        <f>'Stammdaten Level I'!B18</f>
        <v xml:space="preserve">Geben Sie den prozentualen Anteil der Verkehrsmittel an, die von Ihren Mitarbeitenden für Geschäftsreisen genutzt werden (inklusive Berücksichtigung Spesenabrechnung). </v>
      </c>
      <c r="C18" s="17" t="str">
        <f>'Stammdaten Level I'!C18</f>
        <v>MIV (Auto, Motorräder/Roller)</v>
      </c>
      <c r="D18" s="29"/>
      <c r="E18" s="127"/>
      <c r="F18" s="127"/>
      <c r="G18"/>
      <c r="H18" s="3"/>
    </row>
    <row r="19" spans="1:10" s="4" customFormat="1" x14ac:dyDescent="0.2">
      <c r="A19" s="117"/>
      <c r="B19" s="118"/>
      <c r="C19" s="17" t="str">
        <f>'Stammdaten Level I'!C19</f>
        <v>ÖV</v>
      </c>
      <c r="D19" s="29"/>
      <c r="E19" s="114"/>
      <c r="F19" s="115"/>
      <c r="G19"/>
      <c r="H19" s="3"/>
    </row>
    <row r="20" spans="1:10" s="4" customFormat="1" x14ac:dyDescent="0.2">
      <c r="A20" s="117"/>
      <c r="B20" s="118"/>
      <c r="C20" s="17" t="str">
        <f>'Stammdaten Level I'!C20</f>
        <v>Flugzeug</v>
      </c>
      <c r="D20" s="29"/>
      <c r="E20" s="114"/>
      <c r="F20" s="115"/>
      <c r="G20"/>
      <c r="H20" s="60"/>
      <c r="I20" s="14"/>
      <c r="J20" s="1"/>
    </row>
    <row r="21" spans="1:10" s="4" customFormat="1" x14ac:dyDescent="0.2">
      <c r="A21" s="117"/>
      <c r="B21" s="118"/>
      <c r="C21" s="17" t="str">
        <f>'Stammdaten Level I'!C21</f>
        <v>Aktiv-Verkehr - Velo</v>
      </c>
      <c r="D21" s="29"/>
      <c r="E21" s="114"/>
      <c r="F21" s="115"/>
      <c r="G21"/>
      <c r="H21" s="62"/>
    </row>
    <row r="22" spans="1:10" s="4" customFormat="1" x14ac:dyDescent="0.2">
      <c r="A22" s="117"/>
      <c r="B22" s="118"/>
      <c r="C22" s="17" t="str">
        <f>'Stammdaten Level I'!C22</f>
        <v>Aktiv-Verkehr - Fussgänger</v>
      </c>
      <c r="D22" s="29"/>
      <c r="E22" s="114"/>
      <c r="F22" s="115"/>
      <c r="G22"/>
      <c r="H22" s="3"/>
    </row>
    <row r="23" spans="1:10" s="4" customFormat="1" x14ac:dyDescent="0.2">
      <c r="A23" s="117"/>
      <c r="B23" s="118"/>
      <c r="C23" s="17" t="str">
        <f>'Stammdaten Level I'!C23</f>
        <v xml:space="preserve">Total Soll 100 % </v>
      </c>
      <c r="D23" s="42">
        <f>SUM(D18:D22)</f>
        <v>0</v>
      </c>
      <c r="E23" s="145"/>
      <c r="F23" s="146"/>
      <c r="G23"/>
      <c r="H23" s="3"/>
    </row>
    <row r="24" spans="1:10" s="4" customFormat="1" ht="38.25" x14ac:dyDescent="0.2">
      <c r="A24" s="31">
        <f>'Stammdaten Level I'!A24</f>
        <v>3</v>
      </c>
      <c r="B24" s="18" t="str">
        <f>'Stammdaten Level I'!B24</f>
        <v>Wurden die in der Frage 1 eingetragenen Angaben geschätzt oder erhoben (z.B. Mitarbeiterumfrage)? Falls die Angaben auf einer Schätzung basieren, geben Sie im Feld "Bemerkungen" die Annahmen zur Schätzung ein.</v>
      </c>
      <c r="C24" s="107"/>
      <c r="D24" s="135"/>
      <c r="E24" s="114"/>
      <c r="F24" s="115"/>
      <c r="G24"/>
      <c r="H24" s="3"/>
    </row>
    <row r="25" spans="1:10" s="4" customFormat="1" ht="39.75" customHeight="1" x14ac:dyDescent="0.2">
      <c r="A25" s="31">
        <f>'Stammdaten Level I'!A25</f>
        <v>4</v>
      </c>
      <c r="B25" s="18" t="str">
        <f>'Stammdaten Level I'!B25</f>
        <v>Wurden die in der Frage 2 eingetragenen Angaben geschätzt oder erhoben (z.B. Spesenbelege, Spesentools)? Falls die Angaben auf einer Schätzung basieren, geben Sie im Feld "Bemerkungen" die Annahmen zur Schätzung ein.</v>
      </c>
      <c r="C25" s="107"/>
      <c r="D25" s="135"/>
      <c r="E25" s="114"/>
      <c r="F25" s="115"/>
      <c r="G25"/>
      <c r="H25" s="3"/>
    </row>
    <row r="26" spans="1:10" s="4" customFormat="1" ht="15" x14ac:dyDescent="0.2">
      <c r="A26" s="6"/>
      <c r="B26" s="26"/>
      <c r="C26" s="25"/>
      <c r="D26" s="25"/>
      <c r="E26" s="25"/>
      <c r="F26" s="27"/>
      <c r="G26" s="27"/>
      <c r="H26" s="3"/>
    </row>
    <row r="27" spans="1:10" s="4" customFormat="1" ht="32.25" customHeight="1" x14ac:dyDescent="0.2">
      <c r="A27" s="86" t="str">
        <f>Stammdaten_alt!A27</f>
        <v>Nr</v>
      </c>
      <c r="B27" s="86" t="str">
        <f>'Stammdaten Level I'!B27</f>
        <v>Allgemeines</v>
      </c>
      <c r="C27" s="147" t="str">
        <f>'Stammdaten Level I'!C27</f>
        <v>Antwort</v>
      </c>
      <c r="D27" s="147"/>
      <c r="E27" s="8" t="str">
        <f>'Stammdaten Level I'!E27</f>
        <v>Massnahmen</v>
      </c>
      <c r="F27" s="21" t="str">
        <f>'Stammdaten Level I'!F27</f>
        <v>Verpflichtungsgrad 
Level I</v>
      </c>
      <c r="G27" s="21" t="str">
        <f>'Stammdaten Level I'!G27</f>
        <v xml:space="preserve">Dokumentation/Belege/Richtlinien für Berichterstattung vorhanden? </v>
      </c>
      <c r="H27" s="22" t="str">
        <f>'Stammdaten Level I'!H27</f>
        <v>Bemerkungen</v>
      </c>
    </row>
    <row r="28" spans="1:10" s="4" customFormat="1" ht="81.75" customHeight="1" x14ac:dyDescent="0.2">
      <c r="A28" s="31">
        <f>'Stammdaten Level I'!A28</f>
        <v>5</v>
      </c>
      <c r="B28" s="18" t="str">
        <f>'Stammdaten Level I'!B28</f>
        <v xml:space="preserve">Verfügt Ihr Unternehmen bereits über ein Mobilitätskonzept? </v>
      </c>
      <c r="C28" s="109"/>
      <c r="D28" s="109"/>
      <c r="E28" s="16" t="str" cm="1">
        <f t="array" aca="1" ref="E28" ca="1">IF(C28="Nein", INDIRECT("'Stammdaten Level I'!E28"), "")</f>
        <v/>
      </c>
      <c r="F28" s="78" t="str">
        <f>'Stammdaten Level I'!F28</f>
        <v>obligatorisch</v>
      </c>
      <c r="G28" s="98"/>
      <c r="H28" s="63"/>
    </row>
    <row r="29" spans="1:10" s="4" customFormat="1" ht="81.75" customHeight="1" x14ac:dyDescent="0.2">
      <c r="A29" s="31">
        <f>'Stammdaten Level I'!A29</f>
        <v>6</v>
      </c>
      <c r="B29" s="18" t="str">
        <f>'Stammdaten Level I'!B29</f>
        <v>Enthält Ihr Mobilitätskonzept konkrete Ziele zur Reduktion der CO₂-Emissionen, die durch Geschäftsreisen und Pendelverkehr entstehen – inklusive eines definierten Absenkpfads und entsprechender Maßnahmen? Falls ja, tragen Sie bitte in der Spalte H "Bemerkungen" ein, bis wann ihr Unternehmen gemäss ihren definierten Zielen den Wert Netto-Null erreicht und mit welchen Massnahmen diese umgesetzt werden.</v>
      </c>
      <c r="C29" s="107"/>
      <c r="D29" s="108"/>
      <c r="E29" s="16" t="str" cm="1">
        <f t="array" aca="1" ref="E29" ca="1">IF(C29="Nein", INDIRECT("'Stammdaten Level I'!E29"), "")</f>
        <v/>
      </c>
      <c r="F29" s="78" t="str">
        <f>'Stammdaten Level I'!F29</f>
        <v>obligatorisch</v>
      </c>
      <c r="G29" s="98"/>
      <c r="H29" s="63"/>
    </row>
    <row r="30" spans="1:10" s="4" customFormat="1" ht="81.75" customHeight="1" x14ac:dyDescent="0.2">
      <c r="A30" s="31">
        <f>'Stammdaten Level I'!A30</f>
        <v>7</v>
      </c>
      <c r="B30" s="18" t="str">
        <f>'Stammdaten Level I'!B30</f>
        <v xml:space="preserve">Falls bei Ihrem Unternehmen gemäss Frage 6 bereits Massnahmen definiert wurden, sind diese in Umsetzung oder bereits umgesetzt? Bitte die Massnahmen in der Spalte G "Bemerkungen" stichwortartigerfassen. </v>
      </c>
      <c r="C30" s="107"/>
      <c r="D30" s="108"/>
      <c r="E30" s="16" t="str" cm="1">
        <f t="array" aca="1" ref="E30" ca="1">IF(C30="Noch keine Massnahmen definiert", INDIRECT("'Stammdaten Level I'!E30"), "")</f>
        <v/>
      </c>
      <c r="F30" s="78" t="str">
        <f>'Stammdaten Level I'!F30</f>
        <v>obligatorisch</v>
      </c>
      <c r="G30" s="98"/>
      <c r="H30" s="63"/>
    </row>
    <row r="31" spans="1:10" s="4" customFormat="1" ht="60" customHeight="1" x14ac:dyDescent="0.2">
      <c r="A31" s="31">
        <f>'Stammdaten Level I'!A31</f>
        <v>8</v>
      </c>
      <c r="B31" s="18" t="str">
        <f>'Stammdaten Level I'!B31</f>
        <v xml:space="preserve">Wird in Ihrem Unternehmen ein CO2-Reporting im Bereich Mobilität erstellt? </v>
      </c>
      <c r="C31" s="109"/>
      <c r="D31" s="109"/>
      <c r="E31" s="16" t="str" cm="1">
        <f t="array" aca="1" ref="E31" ca="1">IF(C31="Nein", INDIRECT("'Stammdaten Level I'!E31"), "")</f>
        <v/>
      </c>
      <c r="F31" s="78" t="str">
        <f>'Stammdaten Level I'!F31</f>
        <v>obligatorisch</v>
      </c>
      <c r="G31" s="98"/>
      <c r="H31" s="63"/>
    </row>
    <row r="32" spans="1:10" s="4" customFormat="1" ht="45" customHeight="1" x14ac:dyDescent="0.2">
      <c r="A32" s="31">
        <f>'Stammdaten Level I'!A32</f>
        <v>9</v>
      </c>
      <c r="B32" s="18" t="str">
        <f>'Stammdaten Level I'!B32</f>
        <v xml:space="preserve">Falls Ihren Mitarbeitenden Parkplätze zur Verfügung stehen, haben Sie bereits ein Parkplatz-Management inkl. Reglement eingeführt? </v>
      </c>
      <c r="C32" s="109"/>
      <c r="D32" s="109"/>
      <c r="E32" s="16" t="str" cm="1">
        <f t="array" aca="1" ref="E32" ca="1">IF(C32="Nein", INDIRECT("'Stammdaten Level I'!E32"), "")</f>
        <v/>
      </c>
      <c r="F32" s="78" t="str">
        <f>'Stammdaten Level I'!F32</f>
        <v>obligatorisch</v>
      </c>
      <c r="G32" s="98"/>
      <c r="H32" s="63"/>
    </row>
    <row r="33" spans="1:10" s="4" customFormat="1" ht="63.75" customHeight="1" x14ac:dyDescent="0.2">
      <c r="A33" s="31">
        <f>'Stammdaten Level I'!A33</f>
        <v>10</v>
      </c>
      <c r="B33" s="18" t="str">
        <f>'Stammdaten Level I'!B33</f>
        <v>Wurden in Ihrem Unternehmen bereits Schulungen zur nachhaltigen Mobilität institutionalisiert?</v>
      </c>
      <c r="C33" s="109"/>
      <c r="D33" s="109"/>
      <c r="E33" s="16" t="str" cm="1">
        <f t="array" aca="1" ref="E33" ca="1">IF(C33="Nein", INDIRECT("'Stammdaten Level I'!E33"), "")</f>
        <v/>
      </c>
      <c r="F33" s="78" t="str">
        <f>'Stammdaten Level I'!F33</f>
        <v>obligatorisch</v>
      </c>
      <c r="G33" s="98"/>
      <c r="H33" s="63"/>
      <c r="J33" s="5"/>
    </row>
    <row r="34" spans="1:10" s="4" customFormat="1" x14ac:dyDescent="0.2">
      <c r="A34" s="6"/>
      <c r="B34" s="5"/>
      <c r="F34" s="35"/>
      <c r="G34" s="35"/>
    </row>
    <row r="35" spans="1:10" s="11" customFormat="1" ht="30.75" customHeight="1" x14ac:dyDescent="0.2">
      <c r="A35" s="90" t="str">
        <f>'Stammdaten Level I'!A35</f>
        <v>Nr.</v>
      </c>
      <c r="B35" s="10" t="str">
        <f>'Stammdaten Level I'!B35</f>
        <v>Arbeitsorganisation</v>
      </c>
      <c r="C35" s="116" t="str">
        <f>'Stammdaten Level I'!C35</f>
        <v>Antwort</v>
      </c>
      <c r="D35" s="119"/>
      <c r="E35" s="8" t="str">
        <f>'Stammdaten Level I'!E35</f>
        <v>Massnahmen</v>
      </c>
      <c r="F35" s="21" t="str">
        <f>'Stammdaten Level I'!F35</f>
        <v>Verpflichtungsgrad 
Level I</v>
      </c>
      <c r="G35" s="21" t="str">
        <f>'Stammdaten Level I'!G35</f>
        <v xml:space="preserve">Dokumentation/Belege/Richtlinien für Berichterstattung vorhanden? </v>
      </c>
      <c r="H35" s="22" t="str">
        <f>'Stammdaten Level I'!H35</f>
        <v>Bemerkungen</v>
      </c>
    </row>
    <row r="36" spans="1:10" s="4" customFormat="1" ht="28.5" customHeight="1" x14ac:dyDescent="0.2">
      <c r="A36" s="122">
        <f>'Stammdaten Level I'!A36</f>
        <v>11</v>
      </c>
      <c r="B36" s="118" t="str">
        <f>'Stammdaten Level I'!B36</f>
        <v>Wählen Sie in den folgenden Zeilen 37 &amp; 38 die Punkte an, welche bezüglich orts-/zeitflexblem Arbeiten bereits in Ihren Reglementen implementiert sind. Dieses Kriterium gilt nur als erreicht, wenn sämtliche Punkte implementiert sind.</v>
      </c>
      <c r="C36" s="118"/>
      <c r="D36" s="118"/>
      <c r="E36" s="118"/>
      <c r="F36" s="101" t="str">
        <f>'Stammdaten Level I'!F36</f>
        <v>optional</v>
      </c>
      <c r="G36" s="101"/>
      <c r="H36" s="111"/>
      <c r="J36" s="5"/>
    </row>
    <row r="37" spans="1:10" s="4" customFormat="1" ht="44.25" customHeight="1" x14ac:dyDescent="0.2">
      <c r="A37" s="123"/>
      <c r="B37" s="16" t="str">
        <f>'Stammdaten Level I'!B37</f>
        <v>•   	Produktive Reisezeit = Arbeitszeit</v>
      </c>
      <c r="C37" s="109"/>
      <c r="D37" s="109"/>
      <c r="E37" s="16" t="str" cm="1">
        <f t="array" aca="1" ref="E37" ca="1">IF(C37="Nein", INDIRECT("'Stammdaten Level I'!E37"), "")</f>
        <v/>
      </c>
      <c r="F37" s="102"/>
      <c r="G37" s="102"/>
      <c r="H37" s="112"/>
      <c r="I37" s="73"/>
      <c r="J37" s="5"/>
    </row>
    <row r="38" spans="1:10" s="4" customFormat="1" ht="42.75" customHeight="1" x14ac:dyDescent="0.2">
      <c r="A38" s="124"/>
      <c r="B38" s="16" t="str">
        <f>'Stammdaten Level I'!B38</f>
        <v>•   	Arbeiten an Dritt-Standorten (z.B. Co-Working)</v>
      </c>
      <c r="C38" s="109"/>
      <c r="D38" s="109"/>
      <c r="E38" s="16" t="str" cm="1">
        <f t="array" aca="1" ref="E38" ca="1">IF(C38="Nein", INDIRECT("'Stammdaten Level I'!E38"), "")</f>
        <v/>
      </c>
      <c r="F38" s="103"/>
      <c r="G38" s="103"/>
      <c r="H38" s="113"/>
      <c r="J38" s="5"/>
    </row>
    <row r="39" spans="1:10" s="4" customFormat="1" x14ac:dyDescent="0.2">
      <c r="A39" s="6"/>
      <c r="B39" s="5"/>
      <c r="E39" s="74"/>
      <c r="F39" s="35"/>
      <c r="G39" s="35"/>
    </row>
    <row r="40" spans="1:10" s="11" customFormat="1" ht="33" customHeight="1" x14ac:dyDescent="0.2">
      <c r="A40" s="39" t="str">
        <f>'Stammdaten Level I'!A40</f>
        <v>Nr.</v>
      </c>
      <c r="B40" s="22" t="str">
        <f>'Stammdaten Level I'!B40</f>
        <v>Geschäftliche Reisen</v>
      </c>
      <c r="C40" s="10" t="str">
        <f>'Stammdaten Level I'!C40</f>
        <v>Antwort</v>
      </c>
      <c r="D40" s="91"/>
      <c r="E40" s="8" t="str">
        <f>'Stammdaten Level I'!E40</f>
        <v>Massnahmen</v>
      </c>
      <c r="F40" s="21" t="str">
        <f>'Stammdaten Level I'!F40</f>
        <v>Verpflichtungsgrad 
Level I</v>
      </c>
      <c r="G40" s="21" t="str">
        <f>'Stammdaten Level I'!G40</f>
        <v xml:space="preserve">Dokumentation/Belege/Richtlinien für Berichterstattung vorhanden? </v>
      </c>
      <c r="H40" s="8" t="str">
        <f>'Stammdaten Level I'!H40</f>
        <v>Bemerkungen</v>
      </c>
    </row>
    <row r="41" spans="1:10" s="4" customFormat="1" ht="84" customHeight="1" x14ac:dyDescent="0.2">
      <c r="A41" s="31">
        <f>'Stammdaten Level I'!A41</f>
        <v>12</v>
      </c>
      <c r="B41" s="20" t="str">
        <f>'Stammdaten Level I'!B41</f>
        <v>Wird in ihrem Unternehmen für Geschäftsreisen bereits konsequent auf Flüge verzichtet, wenn die Destination per Zug innerhalb 6h ab Landesgrenze ab Hauptabgangsbahnhöfen in der Schweiz zum Hauptbahnhof der Zieldestination erreichbar ist?</v>
      </c>
      <c r="C41" s="109"/>
      <c r="D41" s="109"/>
      <c r="E41" s="16" t="str" cm="1">
        <f t="array" aca="1" ref="E41" ca="1">IF(C41="Nein", INDIRECT("'Stammdaten Level I'!E41"), "")</f>
        <v/>
      </c>
      <c r="F41" s="76" t="str">
        <f>'Stammdaten Level I'!F41</f>
        <v>obligatorisch</v>
      </c>
      <c r="G41" s="76"/>
      <c r="H41" s="16"/>
      <c r="I41" s="61"/>
    </row>
    <row r="42" spans="1:10" s="4" customFormat="1" ht="81.75" customHeight="1" x14ac:dyDescent="0.2">
      <c r="A42" s="31">
        <f>'Stammdaten Level I'!A42</f>
        <v>13</v>
      </c>
      <c r="B42" s="20" t="str">
        <f>'Stammdaten Level I'!B42</f>
        <v>Nutzen Ihre Mitarbeitenden für Dienstreisen mehrheitlich (&gt; 50%) oder ausschließlich öffentliche Verkehrsmittel oder andere nachhaltige Mobilitätsmöglichkeiten (Elektro-/Hybridfahrzeuge, E-Bike, Carsharing mit Elektroauto) anstelle von konventionell (fossil) betriebenen Geschäftsfahrzeugen?</v>
      </c>
      <c r="C42" s="109"/>
      <c r="D42" s="109"/>
      <c r="E42" s="16" t="str" cm="1">
        <f t="array" aca="1" ref="E42" ca="1">IF(C42="Nein", INDIRECT("'Stammdaten Level I'!E42"), "")</f>
        <v/>
      </c>
      <c r="F42" s="76" t="str">
        <f>'Stammdaten Level I'!F42</f>
        <v>optional</v>
      </c>
      <c r="G42" s="76"/>
      <c r="H42" s="16"/>
      <c r="I42" s="73"/>
    </row>
    <row r="43" spans="1:10" s="4" customFormat="1" ht="24.75" customHeight="1" x14ac:dyDescent="0.2">
      <c r="A43" s="122">
        <f>'Stammdaten Level I'!A43</f>
        <v>14</v>
      </c>
      <c r="B43" s="142" t="str">
        <f>'Stammdaten Level I'!B43</f>
        <v>Wählen Sie in den folgenden Zeilen 45-47 die Punkte an, welche bereits in Ihren Reglementen implementiert sind. Dieses Kriterium gilt nur als erreicht, wenn sämtliche Punkte implementiert sind.</v>
      </c>
      <c r="C43" s="143"/>
      <c r="D43" s="143"/>
      <c r="E43" s="144"/>
      <c r="F43" s="101" t="str">
        <f>'Stammdaten Level I'!F43</f>
        <v>zählt gesamthaft mit erwähnten Punkten als eine optionale Massnahme</v>
      </c>
      <c r="G43" s="101"/>
      <c r="H43" s="136"/>
      <c r="I43" s="73"/>
    </row>
    <row r="44" spans="1:10" s="4" customFormat="1" ht="45" customHeight="1" x14ac:dyDescent="0.2">
      <c r="A44" s="123"/>
      <c r="B44" s="52" t="str">
        <f>'Stammdaten Level I'!B44</f>
        <v xml:space="preserve">•   	Videokonferenzen als Alternative </v>
      </c>
      <c r="C44" s="109"/>
      <c r="D44" s="109"/>
      <c r="E44" s="16" t="str" cm="1">
        <f t="array" aca="1" ref="E44" ca="1">IF(C44="Nein", INDIRECT("'Stammdaten Level I'!E44"), "")</f>
        <v/>
      </c>
      <c r="F44" s="102"/>
      <c r="G44" s="102"/>
      <c r="H44" s="137"/>
      <c r="I44" s="73"/>
    </row>
    <row r="45" spans="1:10" s="4" customFormat="1" ht="72" customHeight="1" x14ac:dyDescent="0.2">
      <c r="A45" s="123"/>
      <c r="B45" s="52" t="str">
        <f>'Stammdaten Level I'!B45</f>
        <v>•   	öV, Aktivverkehr (Fuss + Velo) und Elektromobilität sind dem konventionellen motorisierten Individualverkehr deutlich bevorzugt</v>
      </c>
      <c r="C45" s="109"/>
      <c r="D45" s="109"/>
      <c r="E45" s="16" t="str" cm="1">
        <f t="array" aca="1" ref="E45" ca="1">IF(C45="Nein", INDIRECT("'Stammdaten Level I'!E45"), "")</f>
        <v/>
      </c>
      <c r="F45" s="102"/>
      <c r="G45" s="102"/>
      <c r="H45" s="137"/>
      <c r="I45" s="61"/>
    </row>
    <row r="46" spans="1:10" s="4" customFormat="1" ht="73.5" customHeight="1" x14ac:dyDescent="0.2">
      <c r="A46" s="123"/>
      <c r="B46" s="52" t="str">
        <f>'Stammdaten Level I'!B46</f>
        <v>•   	Vergütung Autospesen als Standard nicht per Kilometer, sondern nach öV-Kosten</v>
      </c>
      <c r="C46" s="109"/>
      <c r="D46" s="109"/>
      <c r="E46" s="16" t="str" cm="1">
        <f t="array" aca="1" ref="E46" ca="1">IF(C46="Nein", INDIRECT("'Stammdaten Level I'!E46"), "")</f>
        <v/>
      </c>
      <c r="F46" s="102"/>
      <c r="G46" s="102"/>
      <c r="H46" s="137"/>
      <c r="I46" s="61"/>
    </row>
    <row r="47" spans="1:10" s="4" customFormat="1" ht="72" customHeight="1" x14ac:dyDescent="0.2">
      <c r="A47" s="124"/>
      <c r="B47" s="52" t="str">
        <f>'Stammdaten Level I'!B47</f>
        <v>•   	Nutzung von Miet-/Leasingautos mit nachhaltigen Antriebsformen</v>
      </c>
      <c r="C47" s="109"/>
      <c r="D47" s="109"/>
      <c r="E47" s="16" t="str" cm="1">
        <f t="array" aca="1" ref="E47" ca="1">IF(C47="Nein", INDIRECT("'Stammdaten Level I'!E47"), "")</f>
        <v/>
      </c>
      <c r="F47" s="103"/>
      <c r="G47" s="103"/>
      <c r="H47" s="138"/>
      <c r="I47" s="61"/>
    </row>
    <row r="48" spans="1:10" s="4" customFormat="1" ht="12" customHeight="1" x14ac:dyDescent="0.2">
      <c r="A48" s="49"/>
      <c r="B48" s="5"/>
      <c r="F48" s="38"/>
      <c r="G48" s="35"/>
    </row>
    <row r="49" spans="1:9" s="11" customFormat="1" ht="33" customHeight="1" x14ac:dyDescent="0.2">
      <c r="A49" s="92" t="str">
        <f>'Stammdaten Level I'!A49</f>
        <v>Nr.</v>
      </c>
      <c r="B49" s="36" t="str">
        <f>'Stammdaten Level I'!B49</f>
        <v>Pendelverhalten</v>
      </c>
      <c r="C49" s="120" t="str">
        <f>'Stammdaten Level I'!C49</f>
        <v>Antwort</v>
      </c>
      <c r="D49" s="121"/>
      <c r="E49" s="23" t="str">
        <f>'Stammdaten Level I'!E49</f>
        <v>Massnahmen</v>
      </c>
      <c r="F49" s="24" t="str">
        <f>'Stammdaten Level I'!F49</f>
        <v>Verpflichtungsgrad 
Level I</v>
      </c>
      <c r="G49" s="24" t="str">
        <f>'Stammdaten Level I'!G49</f>
        <v xml:space="preserve">Dokumentation/Belege/Richtlinien für Berichterstattung vorhanden? </v>
      </c>
      <c r="H49" s="22" t="str">
        <f>'Stammdaten Level I'!H49</f>
        <v>Bemerkungen</v>
      </c>
    </row>
    <row r="50" spans="1:9" s="4" customFormat="1" ht="27.75" customHeight="1" x14ac:dyDescent="0.2">
      <c r="A50" s="122">
        <f>'Stammdaten Level I'!A50</f>
        <v>15</v>
      </c>
      <c r="B50" s="110" t="str">
        <f>'Stammdaten Level I'!B50</f>
        <v>Wählen Sie in den folgenden Zeilen 51-54 an, welche Punkte bereits in Ihren Reglementen implementiert sind um die Mitarbeitenden auf nachhaltige Pendlermobilität zu steuern. Dieses Kriterium gilt nur als erreicht, wenn sämtliche Punkte implementiert sind.</v>
      </c>
      <c r="C50" s="110"/>
      <c r="D50" s="110"/>
      <c r="E50" s="110"/>
      <c r="F50" s="101" t="str">
        <f>'Stammdaten Level I'!F50</f>
        <v>zählt gesamthaft mit erwähnten Punkten als eine optionale Massnahme</v>
      </c>
      <c r="G50" s="101"/>
      <c r="H50" s="111"/>
      <c r="I50" s="61"/>
    </row>
    <row r="51" spans="1:9" s="4" customFormat="1" ht="46.5" customHeight="1" x14ac:dyDescent="0.2">
      <c r="A51" s="123"/>
      <c r="B51" s="52" t="str">
        <f>'Stammdaten Level I'!B51</f>
        <v>•	   Verzicht auf Gratisparkplätze auf dem Firmengelände, vorbehaltlich begründeter Ausnahmen</v>
      </c>
      <c r="C51" s="107"/>
      <c r="D51" s="108"/>
      <c r="E51" s="63" t="str" cm="1">
        <f t="array" aca="1" ref="E51" ca="1">IF(C51="Nein", INDIRECT("'Stammdaten Level I'!E51"), "")</f>
        <v/>
      </c>
      <c r="F51" s="102"/>
      <c r="G51" s="102"/>
      <c r="H51" s="112"/>
      <c r="I51" s="61"/>
    </row>
    <row r="52" spans="1:9" s="4" customFormat="1" ht="42.75" customHeight="1" x14ac:dyDescent="0.2">
      <c r="A52" s="123"/>
      <c r="B52" s="52" t="str">
        <f>'Stammdaten Level I'!B52</f>
        <v>•   	Finanzielle Beteiligung an kombinierter Mobilität (z.B. Beitrag P+R-Abo, Mobilitätsbudget)</v>
      </c>
      <c r="C52" s="107"/>
      <c r="D52" s="108"/>
      <c r="E52" s="63" t="str" cm="1">
        <f t="array" aca="1" ref="E52" ca="1">IF(C52="Nein", INDIRECT("'Stammdaten Level I'!E52"), "")</f>
        <v/>
      </c>
      <c r="F52" s="102"/>
      <c r="G52" s="102"/>
      <c r="H52" s="112"/>
      <c r="I52" s="61"/>
    </row>
    <row r="53" spans="1:9" s="4" customFormat="1" ht="44.25" customHeight="1" x14ac:dyDescent="0.2">
      <c r="A53" s="123"/>
      <c r="B53" s="52" t="str">
        <f>'Stammdaten Level I'!B53</f>
        <v>•   	Finanzielle Beteiligung an der öV-Nutzung, (z.B. Beitrag Abos, GA, Job-Abos, Abos für Lernende)</v>
      </c>
      <c r="C53" s="107"/>
      <c r="D53" s="108"/>
      <c r="E53" s="63" t="str" cm="1">
        <f t="array" aca="1" ref="E53" ca="1">IF(C53="Nein", INDIRECT("'Stammdaten Level I'!E53"), "")</f>
        <v/>
      </c>
      <c r="F53" s="102"/>
      <c r="G53" s="102"/>
      <c r="H53" s="112"/>
      <c r="I53" s="61"/>
    </row>
    <row r="54" spans="1:9" s="4" customFormat="1" ht="49.5" customHeight="1" x14ac:dyDescent="0.2">
      <c r="A54" s="124"/>
      <c r="B54" s="52" t="str">
        <f>'Stammdaten Level I'!B54</f>
        <v>•   	Finanzielle Beteiligung an Aktivverkehr (z. B. öffentliches Velosharing oder an persönlichem (E-)Velo)</v>
      </c>
      <c r="C54" s="107"/>
      <c r="D54" s="108"/>
      <c r="E54" s="63" t="str" cm="1">
        <f t="array" aca="1" ref="E54" ca="1">IF(C54="Nein", INDIRECT("'Stammdaten Level I'!E54"), "")</f>
        <v/>
      </c>
      <c r="F54" s="103"/>
      <c r="G54" s="103"/>
      <c r="H54" s="113"/>
      <c r="I54" s="61"/>
    </row>
    <row r="55" spans="1:9" s="4" customFormat="1" x14ac:dyDescent="0.2">
      <c r="A55" s="6"/>
      <c r="B55" s="51"/>
      <c r="F55" s="35"/>
      <c r="G55" s="35"/>
    </row>
    <row r="56" spans="1:9" s="11" customFormat="1" ht="31.5" customHeight="1" x14ac:dyDescent="0.2">
      <c r="A56" s="90" t="str">
        <f>'Stammdaten Level I'!A56</f>
        <v>Nr.</v>
      </c>
      <c r="B56" s="9" t="str">
        <f>'Stammdaten Level I'!B56</f>
        <v>Aktiv-Verkehr</v>
      </c>
      <c r="C56" s="116" t="str">
        <f>'Stammdaten Level I'!C56</f>
        <v>Antwort</v>
      </c>
      <c r="D56" s="115"/>
      <c r="E56" s="8" t="str">
        <f>'Stammdaten Level I'!E56</f>
        <v>Massnahmen</v>
      </c>
      <c r="F56" s="21" t="str">
        <f>'Stammdaten Level I'!F56</f>
        <v>Verpflichtungsgrad 
Level I</v>
      </c>
      <c r="G56" s="21" t="str">
        <f>'Stammdaten Level I'!G56</f>
        <v xml:space="preserve">Dokumentation/Belege/Richtlinien für Berichterstattung vorhanden? </v>
      </c>
      <c r="H56" s="22" t="str">
        <f>'Stammdaten Level I'!H56</f>
        <v>Bemerkungen</v>
      </c>
    </row>
    <row r="57" spans="1:9" s="4" customFormat="1" ht="27.75" customHeight="1" x14ac:dyDescent="0.2">
      <c r="A57" s="122">
        <f>'Stammdaten Level I'!A57</f>
        <v>16</v>
      </c>
      <c r="B57" s="148" t="str">
        <f>'Stammdaten Level I'!B57</f>
        <v>Wählen Sie in den folgenden Zeilen 58-60 an, über welche Einrichtungen Ihr Unternehmen bereits verfügt um den Aktiv-Verkehr im Pendelverhalten der Mitarbeitenden zu fördern. Dieses Kriterium gilt nur als erreicht, wenn sämtliche Punkte implementiert sind.</v>
      </c>
      <c r="C57" s="149"/>
      <c r="D57" s="149"/>
      <c r="E57" s="150"/>
      <c r="F57" s="101" t="str">
        <f>'Stammdaten Level I'!F57</f>
        <v>zählt gesamthaft mit erwähnten Punkten als eine optionale Massnahme</v>
      </c>
      <c r="G57" s="101"/>
      <c r="H57" s="111"/>
      <c r="I57" s="61"/>
    </row>
    <row r="58" spans="1:9" s="4" customFormat="1" ht="45.75" customHeight="1" x14ac:dyDescent="0.2">
      <c r="A58" s="123"/>
      <c r="B58" s="16" t="str">
        <f>'Stammdaten Level I'!B58</f>
        <v>•   	Duschen und Umkleideräume für Radfahrer</v>
      </c>
      <c r="C58" s="107"/>
      <c r="D58" s="108"/>
      <c r="E58" s="16" t="str" cm="1">
        <f t="array" aca="1" ref="E58" ca="1">IF(C58="Nein", INDIRECT("'Stammdaten Level I'!E58"), "")</f>
        <v/>
      </c>
      <c r="F58" s="102"/>
      <c r="G58" s="102"/>
      <c r="H58" s="112"/>
      <c r="I58" s="61"/>
    </row>
    <row r="59" spans="1:9" s="4" customFormat="1" ht="58.5" customHeight="1" x14ac:dyDescent="0.2">
      <c r="A59" s="123"/>
      <c r="B59" s="16" t="str">
        <f>'Stammdaten Level I'!B59</f>
        <v xml:space="preserve">•   	Überdachte und möglichst abschliessbare Veloabstellplätze </v>
      </c>
      <c r="C59" s="107"/>
      <c r="D59" s="108"/>
      <c r="E59" s="16" t="str" cm="1">
        <f t="array" aca="1" ref="E59" ca="1">IF(C59="Nein", INDIRECT("'Stammdaten Level I'!E59"), "")</f>
        <v/>
      </c>
      <c r="F59" s="102"/>
      <c r="G59" s="102"/>
      <c r="H59" s="112"/>
      <c r="I59" s="61"/>
    </row>
    <row r="60" spans="1:9" s="4" customFormat="1" ht="60.75" customHeight="1" x14ac:dyDescent="0.2">
      <c r="A60" s="124"/>
      <c r="B60" s="16" t="str">
        <f>'Stammdaten Level I'!B60</f>
        <v>•   	Mindestes eine weitere zusätzliche Massnahme 
Beispiele: Reparaturmöglichkeiten auf Firmengelände / Anschaffung &amp; Unterhalt von Firmenfahrrädern / Partnerschaften mit lokalen Fahrradläden / Anreize oder Prämien für Mitarbeiter, die regelmässig radeln o.ä.)</v>
      </c>
      <c r="C60" s="107"/>
      <c r="D60" s="108"/>
      <c r="E60" s="16" t="str" cm="1">
        <f t="array" aca="1" ref="E60" ca="1">IF(C60="Nein", INDIRECT("'Stammdaten Level I'!E60"), "")</f>
        <v/>
      </c>
      <c r="F60" s="103"/>
      <c r="G60" s="103"/>
      <c r="H60" s="113"/>
      <c r="I60" s="61"/>
    </row>
    <row r="61" spans="1:9" s="4" customFormat="1" ht="38.25" customHeight="1" x14ac:dyDescent="0.2">
      <c r="A61" s="122">
        <f>'Stammdaten Level I'!A61</f>
        <v>17</v>
      </c>
      <c r="B61" s="148" t="str">
        <f>'Stammdaten Level I'!B61</f>
        <v>Wählen Sie in den folgenden Zeilen 62-64 an, ob Sie Ihre Mitarbeitenden bereits mit der jeweiligen Massnahme zum Thema Unternehmensmobilität sensibilisieren. Dieses Kriterium gilt nur als erreicht, wenn sämtliche Punkte implementiert sind.</v>
      </c>
      <c r="C61" s="149"/>
      <c r="D61" s="149"/>
      <c r="E61" s="150"/>
      <c r="F61" s="101" t="str">
        <f>'Stammdaten Level I'!F61</f>
        <v>zählt gesamthaft mit erwähnten Punkten als eine optionale Massnahme</v>
      </c>
      <c r="G61" s="101"/>
      <c r="H61" s="104"/>
      <c r="I61" s="61"/>
    </row>
    <row r="62" spans="1:9" s="4" customFormat="1" ht="59.25" customHeight="1" x14ac:dyDescent="0.2">
      <c r="A62" s="123"/>
      <c r="B62" s="16" t="str">
        <f>'Stammdaten Level I'!B62</f>
        <v>•   	Jährliche wiederkehrende Kommunikationsmassnahmen (Schulungsangebote und -material, Newsletter, best practice, Aktionen etc.)</v>
      </c>
      <c r="C62" s="107"/>
      <c r="D62" s="108"/>
      <c r="E62" s="16" t="str" cm="1">
        <f t="array" aca="1" ref="E62" ca="1">IF(C62="Nein", INDIRECT("'Stammdaten Level I'!E62"), "")</f>
        <v/>
      </c>
      <c r="F62" s="102"/>
      <c r="G62" s="102"/>
      <c r="H62" s="105"/>
      <c r="I62" s="61"/>
    </row>
    <row r="63" spans="1:9" s="4" customFormat="1" ht="44.25" customHeight="1" x14ac:dyDescent="0.2">
      <c r="A63" s="124"/>
      <c r="B63" s="16" t="str">
        <f>'Stammdaten Level I'!B63</f>
        <v>•   	Mindestens alle zwei Jahre Mobilitätsaktionen (z.B. bike-to-work, Mobilitätstag veranstalten etc.)</v>
      </c>
      <c r="C63" s="107"/>
      <c r="D63" s="108"/>
      <c r="E63" s="16" t="str" cm="1">
        <f t="array" aca="1" ref="E63" ca="1">IF(C63="Nein", INDIRECT("'Stammdaten Level I'!E63"), "")</f>
        <v/>
      </c>
      <c r="F63" s="103"/>
      <c r="G63" s="103"/>
      <c r="H63" s="106"/>
      <c r="I63" s="61"/>
    </row>
  </sheetData>
  <mergeCells count="85">
    <mergeCell ref="A3:B3"/>
    <mergeCell ref="E22:F22"/>
    <mergeCell ref="F57:F60"/>
    <mergeCell ref="H57:H60"/>
    <mergeCell ref="C58:D58"/>
    <mergeCell ref="C59:D59"/>
    <mergeCell ref="C53:D53"/>
    <mergeCell ref="C54:D54"/>
    <mergeCell ref="G50:G54"/>
    <mergeCell ref="G57:G60"/>
    <mergeCell ref="F43:F47"/>
    <mergeCell ref="A36:A38"/>
    <mergeCell ref="F36:F38"/>
    <mergeCell ref="H36:H38"/>
    <mergeCell ref="C37:D37"/>
    <mergeCell ref="C38:D38"/>
    <mergeCell ref="B61:E61"/>
    <mergeCell ref="A61:A63"/>
    <mergeCell ref="C62:D62"/>
    <mergeCell ref="C63:D63"/>
    <mergeCell ref="A50:A54"/>
    <mergeCell ref="B57:E57"/>
    <mergeCell ref="A57:A60"/>
    <mergeCell ref="H43:H47"/>
    <mergeCell ref="A10:B10"/>
    <mergeCell ref="A9:B9"/>
    <mergeCell ref="A4:B4"/>
    <mergeCell ref="A5:B5"/>
    <mergeCell ref="A6:B6"/>
    <mergeCell ref="E14:F14"/>
    <mergeCell ref="E15:F15"/>
    <mergeCell ref="E19:F19"/>
    <mergeCell ref="E16:F16"/>
    <mergeCell ref="C44:D44"/>
    <mergeCell ref="B43:E43"/>
    <mergeCell ref="E23:F23"/>
    <mergeCell ref="C27:D27"/>
    <mergeCell ref="C28:D28"/>
    <mergeCell ref="C31:D31"/>
    <mergeCell ref="C42:D42"/>
    <mergeCell ref="E25:F25"/>
    <mergeCell ref="C24:D24"/>
    <mergeCell ref="E24:F24"/>
    <mergeCell ref="C25:D25"/>
    <mergeCell ref="B36:E36"/>
    <mergeCell ref="E3:F3"/>
    <mergeCell ref="C4:F4"/>
    <mergeCell ref="C5:F5"/>
    <mergeCell ref="C6:F6"/>
    <mergeCell ref="E12:F12"/>
    <mergeCell ref="C10:F10"/>
    <mergeCell ref="C9:F9"/>
    <mergeCell ref="E8:F8"/>
    <mergeCell ref="E20:F20"/>
    <mergeCell ref="C56:D56"/>
    <mergeCell ref="A13:A17"/>
    <mergeCell ref="B13:B17"/>
    <mergeCell ref="C32:D32"/>
    <mergeCell ref="C33:D33"/>
    <mergeCell ref="C35:D35"/>
    <mergeCell ref="C41:D41"/>
    <mergeCell ref="A18:A23"/>
    <mergeCell ref="B18:B23"/>
    <mergeCell ref="C49:D49"/>
    <mergeCell ref="A43:A47"/>
    <mergeCell ref="E21:F21"/>
    <mergeCell ref="E17:F17"/>
    <mergeCell ref="E13:F13"/>
    <mergeCell ref="E18:F18"/>
    <mergeCell ref="F61:F63"/>
    <mergeCell ref="G61:G63"/>
    <mergeCell ref="H61:H63"/>
    <mergeCell ref="C29:D29"/>
    <mergeCell ref="C30:D30"/>
    <mergeCell ref="G36:G38"/>
    <mergeCell ref="G43:G47"/>
    <mergeCell ref="C45:D45"/>
    <mergeCell ref="C46:D46"/>
    <mergeCell ref="C47:D47"/>
    <mergeCell ref="C60:D60"/>
    <mergeCell ref="B50:E50"/>
    <mergeCell ref="F50:F54"/>
    <mergeCell ref="H50:H54"/>
    <mergeCell ref="C51:D51"/>
    <mergeCell ref="C52:D52"/>
  </mergeCells>
  <conditionalFormatting sqref="A36:A38">
    <cfRule type="expression" dxfId="251" priority="158">
      <formula>AND(C37="Ja", C38="Ja")</formula>
    </cfRule>
    <cfRule type="expression" dxfId="250" priority="15">
      <formula>COUNTIF(C37:C38,"Nein")&gt;0</formula>
    </cfRule>
    <cfRule type="expression" dxfId="249" priority="16">
      <formula>AND(C37:C38="Nein")</formula>
    </cfRule>
  </conditionalFormatting>
  <conditionalFormatting sqref="A43:A47">
    <cfRule type="expression" dxfId="248" priority="3">
      <formula>AND(C44:C47="Ja")</formula>
    </cfRule>
    <cfRule type="expression" dxfId="247" priority="4">
      <formula>COUNTIF(C44:C47,"Nein")&gt;0</formula>
    </cfRule>
  </conditionalFormatting>
  <conditionalFormatting sqref="A50:A54">
    <cfRule type="expression" dxfId="246" priority="22">
      <formula>AND(C51="Keine Parkplätze vorhanden", C52="Ja", C53="Ja", C54="Ja")</formula>
    </cfRule>
    <cfRule type="expression" dxfId="245" priority="147">
      <formula>AND(C51="Ja", C52="Ja", C53="Ja", C54="Ja")</formula>
    </cfRule>
    <cfRule type="expression" dxfId="244" priority="105">
      <formula>COUNTIF(C51:C54,"Nein")&gt;0</formula>
    </cfRule>
  </conditionalFormatting>
  <conditionalFormatting sqref="A57:A60">
    <cfRule type="expression" dxfId="243" priority="44">
      <formula>AND(C58:C60="Ja")</formula>
    </cfRule>
    <cfRule type="expression" dxfId="242" priority="26">
      <formula>COUNTIF(C58:C60,"Nein")&gt;0</formula>
    </cfRule>
  </conditionalFormatting>
  <conditionalFormatting sqref="A61:A63">
    <cfRule type="expression" dxfId="241" priority="55">
      <formula>COUNTIF($C$62:$D$63,"Nein")&gt;0</formula>
    </cfRule>
    <cfRule type="expression" dxfId="240" priority="57">
      <formula>AND(C62="Ja", C63="Ja")</formula>
    </cfRule>
  </conditionalFormatting>
  <conditionalFormatting sqref="A28:F28">
    <cfRule type="expression" dxfId="239" priority="206">
      <formula>$C$28="Ja"</formula>
    </cfRule>
    <cfRule type="expression" dxfId="238" priority="130">
      <formula>$C$28="Nein"</formula>
    </cfRule>
  </conditionalFormatting>
  <conditionalFormatting sqref="A29:F29">
    <cfRule type="expression" dxfId="237" priority="81">
      <formula>$C$29="Nein"</formula>
    </cfRule>
    <cfRule type="expression" dxfId="236" priority="82">
      <formula>$C$29="Ja"</formula>
    </cfRule>
  </conditionalFormatting>
  <conditionalFormatting sqref="A30:F30">
    <cfRule type="expression" dxfId="235" priority="79">
      <formula>$C$30="In Umsetzung"</formula>
    </cfRule>
    <cfRule type="expression" dxfId="234" priority="80">
      <formula>$C$30="Noch keine Massnahmen definiert"</formula>
    </cfRule>
    <cfRule type="expression" dxfId="233" priority="78">
      <formula>$C$30="Bereits umgesetzt"</formula>
    </cfRule>
  </conditionalFormatting>
  <conditionalFormatting sqref="A31:F31">
    <cfRule type="expression" dxfId="232" priority="204">
      <formula>$C$31="Ja"</formula>
    </cfRule>
    <cfRule type="expression" dxfId="231" priority="129">
      <formula>$C$31="Nein"</formula>
    </cfRule>
  </conditionalFormatting>
  <conditionalFormatting sqref="A32:F32">
    <cfRule type="expression" dxfId="230" priority="127">
      <formula>$C$32="Nein"</formula>
    </cfRule>
    <cfRule type="expression" dxfId="229" priority="201">
      <formula>$C$32="Ja"</formula>
    </cfRule>
    <cfRule type="expression" dxfId="228" priority="83">
      <formula>$C$32="Keine Parkplätze vorhanden"</formula>
    </cfRule>
  </conditionalFormatting>
  <conditionalFormatting sqref="A33:F33">
    <cfRule type="expression" dxfId="227" priority="126">
      <formula>$C$33="Nein"</formula>
    </cfRule>
    <cfRule type="expression" dxfId="226" priority="200">
      <formula>$C$33="Ja"</formula>
    </cfRule>
  </conditionalFormatting>
  <conditionalFormatting sqref="A41:F41">
    <cfRule type="expression" dxfId="225" priority="198">
      <formula>$C$41="Ja"</formula>
    </cfRule>
    <cfRule type="expression" dxfId="224" priority="115">
      <formula>$C$41="Nein"</formula>
    </cfRule>
  </conditionalFormatting>
  <conditionalFormatting sqref="A42:F42">
    <cfRule type="expression" dxfId="223" priority="124">
      <formula>$C$42="Ja"</formula>
    </cfRule>
    <cfRule type="expression" dxfId="222" priority="114">
      <formula>$C$42="Nein"</formula>
    </cfRule>
  </conditionalFormatting>
  <conditionalFormatting sqref="B36:E36">
    <cfRule type="expression" dxfId="221" priority="157">
      <formula>AND($C$37="Ja", $C$38="Ja")</formula>
    </cfRule>
    <cfRule type="expression" dxfId="220" priority="118">
      <formula>COUNTIF($C$37:$D$38,"Nein")&gt;0</formula>
    </cfRule>
  </conditionalFormatting>
  <conditionalFormatting sqref="B37:E37">
    <cfRule type="expression" dxfId="219" priority="199">
      <formula>$C$37="Ja"</formula>
    </cfRule>
    <cfRule type="expression" dxfId="218" priority="123">
      <formula>$C$37="Nein"</formula>
    </cfRule>
  </conditionalFormatting>
  <conditionalFormatting sqref="B38:E38">
    <cfRule type="expression" dxfId="217" priority="177">
      <formula>$C$38="Ja"</formula>
    </cfRule>
    <cfRule type="expression" dxfId="216" priority="122">
      <formula>$C$38="Nein"</formula>
    </cfRule>
  </conditionalFormatting>
  <conditionalFormatting sqref="B43:E43">
    <cfRule type="expression" dxfId="215" priority="2">
      <formula>COUNTIF(C44:C47,"Nein")&gt;0</formula>
    </cfRule>
    <cfRule type="expression" dxfId="214" priority="1">
      <formula>AND(C44:C47="Ja")</formula>
    </cfRule>
  </conditionalFormatting>
  <conditionalFormatting sqref="B44:E44">
    <cfRule type="expression" dxfId="213" priority="36">
      <formula>$C$44="Ja"</formula>
    </cfRule>
    <cfRule type="expression" dxfId="212" priority="37">
      <formula>$C$44="Nein"</formula>
    </cfRule>
  </conditionalFormatting>
  <conditionalFormatting sqref="B45:E45">
    <cfRule type="expression" dxfId="211" priority="112">
      <formula>$C$45="Nein"</formula>
    </cfRule>
    <cfRule type="expression" dxfId="210" priority="181">
      <formula>$C$45="Ja"</formula>
    </cfRule>
  </conditionalFormatting>
  <conditionalFormatting sqref="B46:E46">
    <cfRule type="expression" dxfId="209" priority="111">
      <formula>$C$46="Nein"</formula>
    </cfRule>
    <cfRule type="expression" dxfId="208" priority="180">
      <formula>$C$46="Ja"</formula>
    </cfRule>
  </conditionalFormatting>
  <conditionalFormatting sqref="B47:E47">
    <cfRule type="expression" dxfId="207" priority="110">
      <formula>$C$47="Nein"</formula>
    </cfRule>
    <cfRule type="expression" dxfId="206" priority="179">
      <formula>$C$47="Ja"</formula>
    </cfRule>
  </conditionalFormatting>
  <conditionalFormatting sqref="B50:E50">
    <cfRule type="expression" dxfId="205" priority="18">
      <formula>AND(C51="Keine Parkplätze vorhanden", C52="Ja", C53="Ja", C54="Ja")</formula>
    </cfRule>
    <cfRule type="expression" dxfId="204" priority="104">
      <formula>COUNTIF(C51:C54,"Nein")&gt;0</formula>
    </cfRule>
    <cfRule type="expression" dxfId="203" priority="146">
      <formula>AND(C51="Ja", C52="Ja", C53="Ja", C54="Ja")</formula>
    </cfRule>
  </conditionalFormatting>
  <conditionalFormatting sqref="B51:E51">
    <cfRule type="expression" dxfId="202" priority="35">
      <formula>$C$51="Nein"</formula>
    </cfRule>
    <cfRule type="expression" dxfId="201" priority="196">
      <formula>$C$51="Ja"</formula>
    </cfRule>
    <cfRule type="expression" dxfId="200" priority="23">
      <formula>$C$51="Keine Parkplätze vorhanden"</formula>
    </cfRule>
  </conditionalFormatting>
  <conditionalFormatting sqref="B52:E52">
    <cfRule type="expression" dxfId="199" priority="176">
      <formula>$C$52="Ja"</formula>
    </cfRule>
    <cfRule type="expression" dxfId="198" priority="34">
      <formula>$C$52="Nein"</formula>
    </cfRule>
  </conditionalFormatting>
  <conditionalFormatting sqref="B53:E53">
    <cfRule type="expression" dxfId="197" priority="175">
      <formula>$C$53="Ja"</formula>
    </cfRule>
    <cfRule type="expression" dxfId="196" priority="33">
      <formula>$C$53="Nein"</formula>
    </cfRule>
  </conditionalFormatting>
  <conditionalFormatting sqref="B54:E54">
    <cfRule type="expression" dxfId="195" priority="174">
      <formula>$C$54="Ja"</formula>
    </cfRule>
    <cfRule type="expression" dxfId="194" priority="31">
      <formula>$C$54="Nein"</formula>
    </cfRule>
  </conditionalFormatting>
  <conditionalFormatting sqref="B57:E57">
    <cfRule type="expression" dxfId="193" priority="93">
      <formula>COUNTIF(C58:C60,"Nein")&gt;0</formula>
    </cfRule>
    <cfRule type="expression" dxfId="192" priority="142">
      <formula>AND(C58="Ja", C59="Ja", C60="Ja")</formula>
    </cfRule>
  </conditionalFormatting>
  <conditionalFormatting sqref="B58:E58">
    <cfRule type="expression" dxfId="191" priority="194">
      <formula>$C$58="Ja"</formula>
    </cfRule>
    <cfRule type="expression" dxfId="190" priority="30">
      <formula>$C$58="Nein"</formula>
    </cfRule>
  </conditionalFormatting>
  <conditionalFormatting sqref="B59:E59">
    <cfRule type="expression" dxfId="189" priority="29">
      <formula>$C$59="Nein"</formula>
    </cfRule>
    <cfRule type="expression" dxfId="188" priority="173">
      <formula>$C$59="Ja"</formula>
    </cfRule>
  </conditionalFormatting>
  <conditionalFormatting sqref="B60:E60">
    <cfRule type="expression" dxfId="187" priority="28">
      <formula>$C$60="Nein"</formula>
    </cfRule>
    <cfRule type="expression" dxfId="186" priority="172">
      <formula>$C$60="Ja"</formula>
    </cfRule>
  </conditionalFormatting>
  <conditionalFormatting sqref="B61:E61">
    <cfRule type="expression" dxfId="185" priority="52">
      <formula>AND(C62:C63="Ja")</formula>
    </cfRule>
    <cfRule type="expression" dxfId="184" priority="51">
      <formula>COUNTIF($C$62:$D$63,"Nein")&gt;0</formula>
    </cfRule>
  </conditionalFormatting>
  <conditionalFormatting sqref="B62:E62">
    <cfRule type="expression" dxfId="183" priority="25">
      <formula>$C$62="Nein"</formula>
    </cfRule>
    <cfRule type="expression" dxfId="182" priority="193">
      <formula>$C$62="Ja"</formula>
    </cfRule>
  </conditionalFormatting>
  <conditionalFormatting sqref="B63:E63">
    <cfRule type="expression" dxfId="181" priority="24">
      <formula>$C$63="Nein"</formula>
    </cfRule>
    <cfRule type="expression" dxfId="180" priority="170">
      <formula>$C$63="Ja"</formula>
    </cfRule>
  </conditionalFormatting>
  <conditionalFormatting sqref="D17">
    <cfRule type="expression" dxfId="179" priority="219">
      <formula>$D$17=100</formula>
    </cfRule>
    <cfRule type="expression" dxfId="178" priority="214">
      <formula>D17&gt;100</formula>
    </cfRule>
    <cfRule type="expression" dxfId="177" priority="215">
      <formula>E17&gt;100</formula>
    </cfRule>
  </conditionalFormatting>
  <conditionalFormatting sqref="D23">
    <cfRule type="expression" dxfId="176" priority="211">
      <formula>D23&gt;100</formula>
    </cfRule>
    <cfRule type="expression" dxfId="175" priority="212">
      <formula>E23&gt;100</formula>
    </cfRule>
    <cfRule type="expression" dxfId="174" priority="217">
      <formula>D23=100</formula>
    </cfRule>
    <cfRule type="expression" dxfId="173" priority="218">
      <formula>E23=100</formula>
    </cfRule>
    <cfRule type="expression" dxfId="172" priority="222">
      <formula>E23&gt;100</formula>
    </cfRule>
    <cfRule type="expression" dxfId="171" priority="224">
      <formula>E17=100</formula>
    </cfRule>
  </conditionalFormatting>
  <conditionalFormatting sqref="D17:E17">
    <cfRule type="expression" dxfId="170" priority="209">
      <formula>E17=100</formula>
    </cfRule>
  </conditionalFormatting>
  <conditionalFormatting sqref="E28:E33">
    <cfRule type="expression" priority="231">
      <formula>C5="Nein"</formula>
    </cfRule>
  </conditionalFormatting>
  <conditionalFormatting sqref="E37:E38">
    <cfRule type="expression" priority="314">
      <formula>C13="Nein"</formula>
    </cfRule>
  </conditionalFormatting>
  <conditionalFormatting sqref="E51:E54">
    <cfRule type="expression" priority="229">
      <formula>C24="Nein"</formula>
    </cfRule>
  </conditionalFormatting>
  <conditionalFormatting sqref="E58:E60">
    <cfRule type="expression" priority="352">
      <formula>C28="Nein"</formula>
    </cfRule>
  </conditionalFormatting>
  <conditionalFormatting sqref="E62:E63">
    <cfRule type="expression" priority="296">
      <formula>C31="Nein"</formula>
    </cfRule>
  </conditionalFormatting>
  <conditionalFormatting sqref="F36:F38">
    <cfRule type="expression" dxfId="169" priority="17">
      <formula>AND(C37:C38="Ja")</formula>
    </cfRule>
    <cfRule type="expression" dxfId="168" priority="14">
      <formula>COUNTIF(C37:C38,"Nein")&gt;0</formula>
    </cfRule>
  </conditionalFormatting>
  <conditionalFormatting sqref="F43:F47">
    <cfRule type="expression" dxfId="167" priority="5">
      <formula>AND(C44:C47="Ja")</formula>
    </cfRule>
    <cfRule type="expression" dxfId="166" priority="6">
      <formula>COUNTIF(C44:C47,"Nein")&gt;0</formula>
    </cfRule>
  </conditionalFormatting>
  <conditionalFormatting sqref="F50:F54">
    <cfRule type="expression" dxfId="165" priority="65">
      <formula>AND(C51="Ja", C52="Ja", C53="Ja", C54="Ja")</formula>
    </cfRule>
    <cfRule type="expression" dxfId="164" priority="66">
      <formula>COUNTIF($C$51:$D$54,"Nein")&gt;0</formula>
    </cfRule>
    <cfRule type="expression" dxfId="163" priority="21">
      <formula>AND(C51="Keine Parkplätze vorhanden", C52="Ja", C53="Ja", C54="Ja")</formula>
    </cfRule>
  </conditionalFormatting>
  <conditionalFormatting sqref="F57:F60">
    <cfRule type="expression" dxfId="162" priority="62">
      <formula>COUNTIF(C58:C60,"Nein")&gt;0</formula>
    </cfRule>
    <cfRule type="expression" dxfId="161" priority="61">
      <formula>AND(C58="Ja", C59="Ja", C60="Ja")</formula>
    </cfRule>
  </conditionalFormatting>
  <conditionalFormatting sqref="F61:F63">
    <cfRule type="expression" dxfId="160" priority="46">
      <formula>AND(C62:C63="Ja")</formula>
    </cfRule>
    <cfRule type="expression" dxfId="159" priority="45">
      <formula>COUNTIF($C$62:$D$63,"Nein")&gt;0</formula>
    </cfRule>
  </conditionalFormatting>
  <dataValidations count="1">
    <dataValidation type="date" operator="equal" allowBlank="1" showInputMessage="1" showErrorMessage="1" errorTitle="Fehlermeldung." error="Keine manuellen Eingaben möglich für diese Zelle." sqref="A1:F3 A4:B6 A7:F8 A9:B9 A10:B10 A11:F12 A13:B25 C13:C23 D17:F17 D23:F23 A26:H27 A28:B33 E28:F33 A34:H35 A36:A38 B36:E36 B37:B38 F36:F38 E37:E38 A39:H40 A41:B42 E41:E42 F41:F42 A43:A47 B43:E43 B44:B47 E44:E47 F43:F47 A48:H49 A50:A54 B50:E50 B51:B54 E51:E54 F50:F54 A55:H56 A57:A60 B57:E57 B58:B60 E58:E60 F57:F60 A61:A63 B61:E61 B62:B63 E62:E63 F61:F63" xr:uid="{69A40938-9E99-44E4-9FA5-FC6D499447DD}">
      <formula1>46023</formula1>
    </dataValidation>
  </dataValidations>
  <pageMargins left="0.7" right="0.7" top="0.78740157499999996" bottom="0.78740157499999996" header="0.3" footer="0.3"/>
  <pageSetup paperSize="9" scale="72" orientation="landscape" r:id="rId1"/>
  <rowBreaks count="2" manualBreakCount="2">
    <brk id="26" max="16383" man="1"/>
    <brk id="48"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Fehlermeldung." error="Bitte wählen Sie aus dem Droptown-Menü aus. " xr:uid="{EC42D22A-44AC-4AE6-8A26-39D955773A2D}">
          <x14:formula1>
            <xm:f>Droptown!$A$8:$A$9</xm:f>
          </x14:formula1>
          <xm:sqref>C24:D25</xm:sqref>
        </x14:dataValidation>
        <x14:dataValidation type="list" allowBlank="1" showInputMessage="1" showErrorMessage="1" errorTitle="Fehlermeldung." error="Bitte wählen Sie aus dem Droptown-Menü aus. " xr:uid="{FBAA921F-A3FB-48BB-8B13-748BE5891011}">
          <x14:formula1>
            <xm:f>Droptown!$A$14:$A$16</xm:f>
          </x14:formula1>
          <xm:sqref>C30:D30</xm:sqref>
        </x14:dataValidation>
        <x14:dataValidation type="list" allowBlank="1" showInputMessage="1" showErrorMessage="1" errorTitle="Fehlermeldung." error="Bitte wählen Sie aus dem Droptown-Menü aus. " xr:uid="{E22CA496-A190-4591-8DD2-73FCADA4833E}">
          <x14:formula1>
            <xm:f>Droptown!$A$2:$A$4</xm:f>
          </x14:formula1>
          <xm:sqref>C51:D51 C32:D32</xm:sqref>
        </x14:dataValidation>
        <x14:dataValidation type="list" allowBlank="1" showInputMessage="1" showErrorMessage="1" errorTitle="Fehlermeldung." error="Bitte wählen Sie aus dem Droptown-Menü aus. " xr:uid="{40390B9B-54EF-498E-9D55-CE03B2BE073A}">
          <x14:formula1>
            <xm:f>Droptown!$A$21:$A$23</xm:f>
          </x14:formula1>
          <xm:sqref>G28:G33 G36:G38 G41:G47 G50:G54 G57:G63</xm:sqref>
        </x14:dataValidation>
        <x14:dataValidation type="list" allowBlank="1" showInputMessage="1" showErrorMessage="1" errorTitle="Fehlermeldung." error="Bitte wählen Sie aus dem Droptown-Menü aus." xr:uid="{5A302168-CEF6-4981-9983-15EBF131B9D2}">
          <x14:formula1>
            <xm:f>Droptown!$A$2:$A$3</xm:f>
          </x14:formula1>
          <xm:sqref>C28:D29 C31:D31 C33:D33 C37:D38 C41:D42 C44:D47 C52:D54 C58:D60 C62:D63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BCB1-CDB2-4EEA-8F66-73DCE3DA1861}">
  <dimension ref="A1:H36"/>
  <sheetViews>
    <sheetView showGridLines="0" tabSelected="1" workbookViewId="0">
      <selection activeCell="E29" sqref="E29"/>
    </sheetView>
  </sheetViews>
  <sheetFormatPr baseColWidth="10" defaultColWidth="11.42578125" defaultRowHeight="12.75" x14ac:dyDescent="0.2"/>
  <cols>
    <col min="1" max="1" width="4.7109375" customWidth="1"/>
    <col min="2" max="2" width="67.42578125" style="43"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6" s="15" customFormat="1" ht="18" x14ac:dyDescent="0.25">
      <c r="A1" s="15" t="str">
        <f>'Stammdaten Level II'!A1</f>
        <v>Initiative "MoveSmart – Unternehmensmobilität einfach nachhaltiger" - Mobilitäts-Check Level II</v>
      </c>
      <c r="B1" s="94"/>
    </row>
    <row r="2" spans="1:6" x14ac:dyDescent="0.2">
      <c r="A2" t="str">
        <f>'Stammdaten Level I'!A2</f>
        <v>Anleitung: Für Erklärungen beachten Sie den Text in den einzelnen Zellen, markiert mit roter Ecke ("mouse-over")</v>
      </c>
    </row>
    <row r="3" spans="1:6" ht="15" x14ac:dyDescent="0.25">
      <c r="A3" s="151" t="str">
        <f>'Stammdaten Level I'!A3</f>
        <v>Kontaktdetails</v>
      </c>
      <c r="B3" s="152"/>
      <c r="C3" s="45"/>
      <c r="D3" s="45"/>
      <c r="E3" s="128"/>
      <c r="F3" s="129"/>
    </row>
    <row r="4" spans="1:6" x14ac:dyDescent="0.2">
      <c r="A4" s="141" t="str">
        <f>'Stammdaten Level I'!A4</f>
        <v>Name der Unternehmung</v>
      </c>
      <c r="B4" s="141"/>
      <c r="C4" s="130" t="str">
        <f>IF('Mobilitäts-Check Level I'!C4="","",'Mobilitäts-Check Level I'!C4)</f>
        <v/>
      </c>
      <c r="D4" s="130"/>
      <c r="E4" s="130"/>
      <c r="F4" s="130"/>
    </row>
    <row r="5" spans="1:6" x14ac:dyDescent="0.2">
      <c r="A5" s="141" t="str">
        <f>'Stammdaten Level I'!A5</f>
        <v>Standort &amp; PLZ des Hauptsitzes</v>
      </c>
      <c r="B5" s="141"/>
      <c r="C5" s="130" t="str">
        <f>IF('Mobilitäts-Check Level I'!C5="","",'Mobilitäts-Check Level I'!C5)</f>
        <v/>
      </c>
      <c r="D5" s="130"/>
      <c r="E5" s="130"/>
      <c r="F5" s="130"/>
    </row>
    <row r="6" spans="1:6" x14ac:dyDescent="0.2">
      <c r="A6" s="141" t="str">
        <f>'Stammdaten Level I'!A6</f>
        <v>Name, Funktion und E-Mail des Mobilitätsverantwortlichen</v>
      </c>
      <c r="B6" s="141"/>
      <c r="C6" s="130" t="str">
        <f>IF('Mobilitäts-Check Level I'!C6="","",'Mobilitäts-Check Level I'!C6)</f>
        <v/>
      </c>
      <c r="D6" s="130"/>
      <c r="E6" s="130"/>
      <c r="F6" s="130"/>
    </row>
    <row r="7" spans="1:6" x14ac:dyDescent="0.2">
      <c r="A7" s="47"/>
      <c r="B7" s="47"/>
      <c r="C7" s="46"/>
      <c r="D7" s="46"/>
      <c r="E7" s="46"/>
    </row>
    <row r="8" spans="1:6" ht="15" x14ac:dyDescent="0.25">
      <c r="A8" s="7" t="str">
        <f>'Stammdaten Level I'!A8</f>
        <v>Allgemeine Informationen</v>
      </c>
      <c r="B8" s="44"/>
      <c r="C8" s="45"/>
      <c r="D8" s="45"/>
      <c r="E8" s="128"/>
      <c r="F8" s="129"/>
    </row>
    <row r="9" spans="1:6" x14ac:dyDescent="0.2">
      <c r="A9" s="141" t="str">
        <f>'Stammdaten Level I'!A9</f>
        <v>Anzahl Mitarbeitende</v>
      </c>
      <c r="B9" s="141"/>
      <c r="C9" s="127" t="str">
        <f>IF('Mobilitäts-Check Level I'!C9="","",'Mobilitäts-Check Level I'!C9)</f>
        <v/>
      </c>
      <c r="D9" s="127"/>
      <c r="E9" s="127"/>
      <c r="F9" s="127"/>
    </row>
    <row r="10" spans="1:6" x14ac:dyDescent="0.2">
      <c r="A10" s="139" t="str">
        <f>'Stammdaten Level I'!A10</f>
        <v xml:space="preserve">Bitte geben Sie in der Spalte rechts an, ob es sich bei dieser Deklaration um die Angaben 
a) des Schweizer Gesamtunternehmens handelt.
b) des Hauptsitzes in der Schweiz handelt.
c) einer Zweigstelle/Niederlassung in der Schweiz handelt.
d) einer Tochtergesellschaft in der Schweiz handelt.
</v>
      </c>
      <c r="B10" s="140"/>
      <c r="C10" s="127" t="str">
        <f>IF('Mobilitäts-Check Level I'!C10="","",'Mobilitäts-Check Level I'!C10)</f>
        <v/>
      </c>
      <c r="D10" s="127"/>
      <c r="E10" s="127"/>
      <c r="F10" s="127"/>
    </row>
    <row r="12" spans="1:6" x14ac:dyDescent="0.2">
      <c r="A12" s="30" t="str">
        <f>'Stammdaten Level I'!A12</f>
        <v>Nr</v>
      </c>
      <c r="B12" s="37" t="str">
        <f>'Stammdaten Level I'!B12</f>
        <v>Modalsplit</v>
      </c>
      <c r="C12" s="30" t="str">
        <f>'Stammdaten Level I'!C12</f>
        <v>Verkehrsmittel</v>
      </c>
      <c r="D12" s="39" t="str">
        <f>'Stammdaten Level I'!D12</f>
        <v>%</v>
      </c>
      <c r="E12" s="133" t="str">
        <f>'Stammdaten Level I'!E12</f>
        <v>Bemerkungen</v>
      </c>
      <c r="F12" s="133"/>
    </row>
    <row r="13" spans="1:6" x14ac:dyDescent="0.2">
      <c r="A13" s="117">
        <f>'Stammdaten Level I'!A13</f>
        <v>1</v>
      </c>
      <c r="B13" s="118" t="str">
        <f>'Stammdaten Level I'!B13</f>
        <v>Wie hoch schätzen Sie den prozentualen Anteil der verschiedenen Verkehrsmittel ein, die von Ihren Mitarbeitenden hauptsächlich für das Pendeln vom Wohnort zum Unternehmen genutzt werden?</v>
      </c>
      <c r="C13" s="17" t="str">
        <f>'Stammdaten Level I'!C13</f>
        <v>MIV (Auto, Motorräder/Roller)</v>
      </c>
      <c r="D13" s="29" t="str">
        <f>IF('Mobilitäts-Check Level I'!D13="","",'Mobilitäts-Check Level I'!D13)</f>
        <v/>
      </c>
      <c r="E13" s="114" t="str">
        <f>IF('Mobilitäts-Check Level I'!E13="","",'Mobilitäts-Check Level I'!E13)</f>
        <v/>
      </c>
      <c r="F13" s="115"/>
    </row>
    <row r="14" spans="1:6" x14ac:dyDescent="0.2">
      <c r="A14" s="117"/>
      <c r="B14" s="118"/>
      <c r="C14" s="17" t="str">
        <f>'Stammdaten Level I'!C14</f>
        <v>ÖV</v>
      </c>
      <c r="D14" s="29" t="str">
        <f>IF('Mobilitäts-Check Level I'!D14="","",'Mobilitäts-Check Level I'!D14)</f>
        <v/>
      </c>
      <c r="E14" s="114" t="str">
        <f>IF('Mobilitäts-Check Level I'!E14="","",'Mobilitäts-Check Level I'!E14)</f>
        <v/>
      </c>
      <c r="F14" s="115"/>
    </row>
    <row r="15" spans="1:6" x14ac:dyDescent="0.2">
      <c r="A15" s="117"/>
      <c r="B15" s="118"/>
      <c r="C15" s="17" t="str">
        <f>'Stammdaten Level I'!C15</f>
        <v>Aktiv-Verkehr - Velo</v>
      </c>
      <c r="D15" s="29" t="str">
        <f>IF('Mobilitäts-Check Level I'!D15="","",'Mobilitäts-Check Level I'!D15)</f>
        <v/>
      </c>
      <c r="E15" s="114" t="str">
        <f>IF('Mobilitäts-Check Level I'!E15="","",'Mobilitäts-Check Level I'!E15)</f>
        <v/>
      </c>
      <c r="F15" s="115"/>
    </row>
    <row r="16" spans="1:6" x14ac:dyDescent="0.2">
      <c r="A16" s="117"/>
      <c r="B16" s="118"/>
      <c r="C16" s="17" t="str">
        <f>'Stammdaten Level I'!C16</f>
        <v>Aktiv-Verkehr - Fussgänger</v>
      </c>
      <c r="D16" s="29" t="str">
        <f>IF('Mobilitäts-Check Level I'!D16="","",'Mobilitäts-Check Level I'!D16)</f>
        <v/>
      </c>
      <c r="E16" s="114" t="str">
        <f>IF('Mobilitäts-Check Level I'!E16="","",'Mobilitäts-Check Level I'!E16)</f>
        <v/>
      </c>
      <c r="F16" s="115"/>
    </row>
    <row r="17" spans="1:8" x14ac:dyDescent="0.2">
      <c r="A17" s="117"/>
      <c r="B17" s="118"/>
      <c r="C17" s="17" t="str">
        <f>'Stammdaten Level I'!C17</f>
        <v xml:space="preserve">Total Soll 100 % </v>
      </c>
      <c r="D17" s="42">
        <f>SUM(D13:D16)</f>
        <v>0</v>
      </c>
      <c r="E17" s="125"/>
      <c r="F17" s="126"/>
    </row>
    <row r="18" spans="1:8" x14ac:dyDescent="0.2">
      <c r="A18" s="117">
        <f>'Stammdaten Level I'!A18</f>
        <v>2</v>
      </c>
      <c r="B18" s="118" t="str">
        <f>'Stammdaten Level I'!B18</f>
        <v xml:space="preserve">Geben Sie den prozentualen Anteil der Verkehrsmittel an, die von Ihren Mitarbeitenden für Geschäftsreisen genutzt werden (inklusive Berücksichtigung Spesenabrechnung). </v>
      </c>
      <c r="C18" s="17" t="str">
        <f>'Stammdaten Level I'!C18</f>
        <v>MIV (Auto, Motorräder/Roller)</v>
      </c>
      <c r="D18" s="29" t="str">
        <f>IF('Mobilitäts-Check Level I'!D18="","",'Mobilitäts-Check Level I'!D18)</f>
        <v/>
      </c>
      <c r="E18" s="127"/>
      <c r="F18" s="127"/>
    </row>
    <row r="19" spans="1:8" x14ac:dyDescent="0.2">
      <c r="A19" s="117"/>
      <c r="B19" s="118"/>
      <c r="C19" s="17" t="str">
        <f>'Stammdaten Level I'!C19</f>
        <v>ÖV</v>
      </c>
      <c r="D19" s="29" t="str">
        <f>IF('Mobilitäts-Check Level I'!D19="","",'Mobilitäts-Check Level I'!D19)</f>
        <v/>
      </c>
      <c r="E19" s="127" t="str">
        <f>IF('Mobilitäts-Check Level I'!E19="","",'Mobilitäts-Check Level I'!E19)</f>
        <v/>
      </c>
      <c r="F19" s="127"/>
    </row>
    <row r="20" spans="1:8" x14ac:dyDescent="0.2">
      <c r="A20" s="117"/>
      <c r="B20" s="118"/>
      <c r="C20" s="17" t="str">
        <f>'Stammdaten Level I'!C20</f>
        <v>Flugzeug</v>
      </c>
      <c r="D20" s="29" t="str">
        <f>IF('Mobilitäts-Check Level I'!D20="","",'Mobilitäts-Check Level I'!D20)</f>
        <v/>
      </c>
      <c r="E20" s="127" t="str">
        <f>IF('Mobilitäts-Check Level I'!E20="","",'Mobilitäts-Check Level I'!E20)</f>
        <v/>
      </c>
      <c r="F20" s="127"/>
    </row>
    <row r="21" spans="1:8" x14ac:dyDescent="0.2">
      <c r="A21" s="117"/>
      <c r="B21" s="118"/>
      <c r="C21" s="17" t="str">
        <f>'Stammdaten Level I'!C21</f>
        <v>Aktiv-Verkehr - Velo</v>
      </c>
      <c r="D21" s="29" t="str">
        <f>IF('Mobilitäts-Check Level I'!D21="","",'Mobilitäts-Check Level I'!D21)</f>
        <v/>
      </c>
      <c r="E21" s="127" t="str">
        <f>IF('Mobilitäts-Check Level I'!E21="","",'Mobilitäts-Check Level I'!E21)</f>
        <v/>
      </c>
      <c r="F21" s="127"/>
    </row>
    <row r="22" spans="1:8" x14ac:dyDescent="0.2">
      <c r="A22" s="117"/>
      <c r="B22" s="118"/>
      <c r="C22" s="17" t="str">
        <f>'Stammdaten Level I'!C22</f>
        <v>Aktiv-Verkehr - Fussgänger</v>
      </c>
      <c r="D22" s="29" t="str">
        <f>IF('Mobilitäts-Check Level I'!D22="","",'Mobilitäts-Check Level I'!D22)</f>
        <v/>
      </c>
      <c r="E22" s="127" t="str">
        <f>IF('Mobilitäts-Check Level I'!E22="","",'Mobilitäts-Check Level I'!E22)</f>
        <v/>
      </c>
      <c r="F22" s="127"/>
    </row>
    <row r="23" spans="1:8" x14ac:dyDescent="0.2">
      <c r="A23" s="117"/>
      <c r="B23" s="118"/>
      <c r="C23" s="17" t="str">
        <f>'Stammdaten Level I'!C23</f>
        <v xml:space="preserve">Total Soll 100 % </v>
      </c>
      <c r="D23" s="42">
        <f>SUM(D18:D22)</f>
        <v>0</v>
      </c>
      <c r="E23" s="145"/>
      <c r="F23" s="146"/>
    </row>
    <row r="24" spans="1:8" ht="38.25" x14ac:dyDescent="0.2">
      <c r="A24" s="31">
        <f>'Stammdaten Level I'!A24</f>
        <v>3</v>
      </c>
      <c r="B24" s="18" t="str">
        <f>'Stammdaten Level I'!B24</f>
        <v>Wurden die in der Frage 1 eingetragenen Angaben geschätzt oder erhoben (z.B. Mitarbeiterumfrage)? Falls die Angaben auf einer Schätzung basieren, geben Sie im Feld "Bemerkungen" die Annahmen zur Schätzung ein.</v>
      </c>
      <c r="C24" s="107" t="str">
        <f>IF('Mobilitäts-Check Level I'!C24="","",'Mobilitäts-Check Level I'!C24)</f>
        <v/>
      </c>
      <c r="D24" s="108"/>
      <c r="E24" s="114" t="str">
        <f>IF('Mobilitäts-Check Level I'!E24="","",'Mobilitäts-Check Level I'!E24)</f>
        <v/>
      </c>
      <c r="F24" s="115"/>
    </row>
    <row r="25" spans="1:8" ht="51" x14ac:dyDescent="0.2">
      <c r="A25" s="31">
        <f>'Stammdaten Level I'!A25</f>
        <v>4</v>
      </c>
      <c r="B25" s="18" t="str">
        <f>'Stammdaten Level I'!B25</f>
        <v>Wurden die in der Frage 2 eingetragenen Angaben geschätzt oder erhoben (z.B. Spesenbelege, Spesentools)? Falls die Angaben auf einer Schätzung basieren, geben Sie im Feld "Bemerkungen" die Annahmen zur Schätzung ein.</v>
      </c>
      <c r="C25" s="107" t="str">
        <f>IF('Mobilitäts-Check Level I'!C25="","",'Mobilitäts-Check Level I'!C25)</f>
        <v/>
      </c>
      <c r="D25" s="108"/>
      <c r="E25" s="114" t="str">
        <f>IF('Mobilitäts-Check Level I'!E25="","",'Mobilitäts-Check Level I'!E25)</f>
        <v/>
      </c>
      <c r="F25" s="115"/>
    </row>
    <row r="27" spans="1:8" s="4" customFormat="1" ht="32.25" customHeight="1" x14ac:dyDescent="0.2">
      <c r="A27" s="86" t="str">
        <f>'Stammdaten Level II'!A27</f>
        <v>Nr</v>
      </c>
      <c r="B27" s="86" t="str">
        <f>'Stammdaten Level II'!B27</f>
        <v>Allgemeines</v>
      </c>
      <c r="C27" s="155" t="str">
        <f>'Stammdaten Level II'!C27</f>
        <v>Antwort</v>
      </c>
      <c r="D27" s="156"/>
      <c r="E27" s="9" t="str">
        <f>'Stammdaten Level II'!E27</f>
        <v>Massnahmen</v>
      </c>
      <c r="F27" s="21" t="str">
        <f>'Stammdaten Level II'!F27</f>
        <v>Verpflichtungsgrad 
Level II</v>
      </c>
      <c r="G27" s="96" t="str">
        <f>'Stammdaten Level II'!G27</f>
        <v xml:space="preserve">Dokumentation/Belege/Richtlinien für Berichterstattung vorhanden? </v>
      </c>
      <c r="H27" s="22" t="str">
        <f>'Stammdaten Level II'!H27</f>
        <v>Bemerkungen</v>
      </c>
    </row>
    <row r="28" spans="1:8" ht="31.5" customHeight="1" x14ac:dyDescent="0.2">
      <c r="A28" s="157">
        <f>'Stammdaten Level II'!A28</f>
        <v>1</v>
      </c>
      <c r="B28" s="118" t="str">
        <f>'Stammdaten Level II'!B28</f>
        <v>Geben Sie in den folgenden Zeilen 29 - 32 an, welche Punkte bezüglich Integration Moblitätskonzept als Managmentprozess hin zu Netto-Null bis 2040 bereits umgesetzt werden. Dieses Kriterium gilt nur als erreicht, wenn sämtliche Punkte implementiert sind.</v>
      </c>
      <c r="C28" s="118"/>
      <c r="D28" s="118"/>
      <c r="E28" s="118"/>
      <c r="F28" s="109" t="str">
        <f>'Stammdaten Level II'!F28</f>
        <v>obligatorisch</v>
      </c>
      <c r="G28" s="153"/>
      <c r="H28" s="154"/>
    </row>
    <row r="29" spans="1:8" ht="122.25" customHeight="1" x14ac:dyDescent="0.2">
      <c r="A29" s="157"/>
      <c r="B29" s="63" t="str">
        <f>'Stammdaten Level II'!B29</f>
        <v>Verfügt Ihr Unternehmen über strukturierte Governance zur Umsetzung des Mobilitätskonzepts (z. B. Kommunikationsmassnahmen, interne Richtlinien, Zuständigkeiten, Schulungen oder Informationskampagnen)?</v>
      </c>
      <c r="C29" s="107"/>
      <c r="D29" s="108"/>
      <c r="E29" s="63" t="str" cm="1">
        <f t="array" aca="1" ref="E29" ca="1">IF(C29="Nein", INDIRECT("'Stammdaten Level II'!E29"), "")</f>
        <v/>
      </c>
      <c r="F29" s="109"/>
      <c r="G29" s="153"/>
      <c r="H29" s="154"/>
    </row>
    <row r="30" spans="1:8" ht="48" customHeight="1" x14ac:dyDescent="0.2">
      <c r="A30" s="157"/>
      <c r="B30" s="63" t="str">
        <f>'Stammdaten Level II'!B30</f>
        <v xml:space="preserve">Wird der Modalsplit mindestens im Rhythmus des CO2-Reportings erhoben und dokumentiert? </v>
      </c>
      <c r="C30" s="107"/>
      <c r="D30" s="108"/>
      <c r="E30" s="63" t="str" cm="1">
        <f t="array" aca="1" ref="E30" ca="1">IF(C30="Nein", INDIRECT("'Stammdaten Level II'!E30"), "")</f>
        <v/>
      </c>
      <c r="F30" s="109"/>
      <c r="G30" s="153"/>
      <c r="H30" s="154"/>
    </row>
    <row r="31" spans="1:8" ht="50.25" customHeight="1" x14ac:dyDescent="0.2">
      <c r="A31" s="157"/>
      <c r="B31" s="63" t="str">
        <f>'Stammdaten Level II'!B31</f>
        <v xml:space="preserve">Wurde der CO2-Absenkpfad zu Netto-Null bis 2040 bezüglich Mobilität definiert und wird rapportiert? </v>
      </c>
      <c r="C31" s="107"/>
      <c r="D31" s="108"/>
      <c r="E31" s="63" t="str" cm="1">
        <f t="array" aca="1" ref="E31" ca="1">IF(C31="Nein", INDIRECT("'Stammdaten Level II'!E31"), "")</f>
        <v/>
      </c>
      <c r="F31" s="109"/>
      <c r="G31" s="153"/>
      <c r="H31" s="154"/>
    </row>
    <row r="32" spans="1:8" ht="38.25" x14ac:dyDescent="0.2">
      <c r="A32" s="157"/>
      <c r="B32" s="63" t="str">
        <f>'Stammdaten Level II'!B32</f>
        <v xml:space="preserve">Erfolgt die öffentliche Berichterstattung des definierten CO2-Absenkpfades mindestens gemäss regulatorischer Vorgaben? 
</v>
      </c>
      <c r="C32" s="107"/>
      <c r="D32" s="108"/>
      <c r="E32" s="63" t="str" cm="1">
        <f t="array" aca="1" ref="E32" ca="1">IF(C32="Nein", INDIRECT("'Stammdaten Level II'!E32"), "")</f>
        <v/>
      </c>
      <c r="F32" s="109"/>
      <c r="G32" s="153"/>
      <c r="H32" s="154"/>
    </row>
    <row r="33" spans="1:8" ht="38.25" customHeight="1" x14ac:dyDescent="0.2">
      <c r="A33" s="117">
        <f>'Stammdaten Level II'!A33</f>
        <v>2</v>
      </c>
      <c r="B33" s="118" t="str">
        <f>'Stammdaten Level II'!B33</f>
        <v>Geben Sie in den folgenden Zeilen 34 - 36 an, welche Punkte bezüglich nachhaltiger Mobilitätsmassnahmen bereits umgesetzt werden. Dieses Kriterium gilt nur als erreicht, wenn sämtliche Punkte implementiert sind.</v>
      </c>
      <c r="C33" s="118"/>
      <c r="D33" s="118"/>
      <c r="E33" s="118"/>
      <c r="F33" s="109" t="str">
        <f>'Stammdaten Level II'!F33</f>
        <v>obligatorisch</v>
      </c>
      <c r="G33" s="153"/>
      <c r="H33" s="154"/>
    </row>
    <row r="34" spans="1:8" ht="62.25" customHeight="1" x14ac:dyDescent="0.2">
      <c r="A34" s="117"/>
      <c r="B34" s="63" t="str">
        <f>'Stammdaten Level II'!B34</f>
        <v xml:space="preserve">Werden Parkplätze mindestens zu lokalen Marktpreisen an Mitarbeitende vergeben? 
</v>
      </c>
      <c r="C34" s="107"/>
      <c r="D34" s="108"/>
      <c r="E34" s="63" t="str" cm="1">
        <f t="array" aca="1" ref="E34" ca="1">IF(C34="Nein", INDIRECT("'Stammdaten Level II'!E34"), "")</f>
        <v/>
      </c>
      <c r="F34" s="109"/>
      <c r="G34" s="153"/>
      <c r="H34" s="154"/>
    </row>
    <row r="35" spans="1:8" ht="77.25" customHeight="1" x14ac:dyDescent="0.2">
      <c r="A35" s="117"/>
      <c r="B35" s="63" t="str">
        <f>'Stammdaten Level II'!B35</f>
        <v xml:space="preserve">Ist gemäss Ihrem Mobilitätskonzept die ausschliessliche Anschaffung von Personenwagen und Nutzfahrzeugen mit nichtfossilen Antrieben ab 2030  bereits vorgesehen? </v>
      </c>
      <c r="C35" s="107"/>
      <c r="D35" s="108"/>
      <c r="E35" s="63" t="str" cm="1">
        <f t="array" aca="1" ref="E35" ca="1">IF(C35="Nein", INDIRECT("'Stammdaten Level II'!E35"), "")</f>
        <v/>
      </c>
      <c r="F35" s="109"/>
      <c r="G35" s="153"/>
      <c r="H35" s="154"/>
    </row>
    <row r="36" spans="1:8" ht="52.5" customHeight="1" x14ac:dyDescent="0.2">
      <c r="A36" s="117"/>
      <c r="B36" s="63" t="str">
        <f>'Stammdaten Level II'!B36</f>
        <v>Ist gemäss ihrem Mobilitätskonzept die Umsetzung CO2-Neutralität der eigenen Fahrzeugflotte bis spätestens 2040 vorgesehen?</v>
      </c>
      <c r="C36" s="107"/>
      <c r="D36" s="108"/>
      <c r="E36" s="63" t="str" cm="1">
        <f t="array" aca="1" ref="E36" ca="1">IF(C36="Nein", INDIRECT("'Stammdaten Level II'!E36"), "")</f>
        <v/>
      </c>
      <c r="F36" s="109"/>
      <c r="G36" s="153"/>
      <c r="H36" s="154"/>
    </row>
  </sheetData>
  <mergeCells count="51">
    <mergeCell ref="A13:A17"/>
    <mergeCell ref="B13:B17"/>
    <mergeCell ref="E13:F13"/>
    <mergeCell ref="C24:D24"/>
    <mergeCell ref="E24:F24"/>
    <mergeCell ref="C25:D25"/>
    <mergeCell ref="E25:F25"/>
    <mergeCell ref="A18:A23"/>
    <mergeCell ref="B18:B23"/>
    <mergeCell ref="E18:F18"/>
    <mergeCell ref="E19:F19"/>
    <mergeCell ref="E20:F20"/>
    <mergeCell ref="E21:F21"/>
    <mergeCell ref="E23:F23"/>
    <mergeCell ref="E22:F22"/>
    <mergeCell ref="E3:F3"/>
    <mergeCell ref="A4:B4"/>
    <mergeCell ref="C4:F4"/>
    <mergeCell ref="A5:B5"/>
    <mergeCell ref="C5:F5"/>
    <mergeCell ref="A3:B3"/>
    <mergeCell ref="A6:B6"/>
    <mergeCell ref="C6:F6"/>
    <mergeCell ref="C27:D27"/>
    <mergeCell ref="A28:A32"/>
    <mergeCell ref="B28:E28"/>
    <mergeCell ref="F28:F32"/>
    <mergeCell ref="A9:B9"/>
    <mergeCell ref="C9:F9"/>
    <mergeCell ref="A10:B10"/>
    <mergeCell ref="C10:F10"/>
    <mergeCell ref="E12:F12"/>
    <mergeCell ref="E14:F14"/>
    <mergeCell ref="E15:F15"/>
    <mergeCell ref="E16:F16"/>
    <mergeCell ref="E17:F17"/>
    <mergeCell ref="E8:F8"/>
    <mergeCell ref="G28:G32"/>
    <mergeCell ref="H28:H32"/>
    <mergeCell ref="C29:D29"/>
    <mergeCell ref="C30:D30"/>
    <mergeCell ref="C31:D31"/>
    <mergeCell ref="C32:D32"/>
    <mergeCell ref="A33:A36"/>
    <mergeCell ref="B33:E33"/>
    <mergeCell ref="F33:F36"/>
    <mergeCell ref="G33:G36"/>
    <mergeCell ref="H33:H36"/>
    <mergeCell ref="C34:D34"/>
    <mergeCell ref="C35:D35"/>
    <mergeCell ref="C36:D36"/>
  </mergeCells>
  <conditionalFormatting sqref="A28:A32">
    <cfRule type="expression" dxfId="158" priority="25">
      <formula>AND(C29="Ja", C30="Ja", C31="Ja", C32="Ja")</formula>
    </cfRule>
    <cfRule type="expression" dxfId="157" priority="38">
      <formula>COUNTIF(C29:C32,"Nein")</formula>
    </cfRule>
  </conditionalFormatting>
  <conditionalFormatting sqref="A33:A36">
    <cfRule type="expression" dxfId="156" priority="14">
      <formula>AND(C34="Keine Parkplätze vorhanden", C35="Ja", C36="Ja")</formula>
    </cfRule>
    <cfRule type="expression" dxfId="155" priority="15">
      <formula>AND(C34="Ja", C35="Ja", C36="Ja")</formula>
    </cfRule>
    <cfRule type="expression" dxfId="154" priority="16">
      <formula>COUNTIF(C34:C36,"Nein")</formula>
    </cfRule>
  </conditionalFormatting>
  <conditionalFormatting sqref="B28:E28">
    <cfRule type="expression" dxfId="153" priority="24">
      <formula>AND(C29="Ja", C30="Ja", C31="Ja", C32="Ja")</formula>
    </cfRule>
    <cfRule type="expression" dxfId="152" priority="34">
      <formula>COUNTIF($C$29:$D$32,"Nein")&gt;0</formula>
    </cfRule>
  </conditionalFormatting>
  <conditionalFormatting sqref="B29:E29">
    <cfRule type="expression" dxfId="151" priority="42">
      <formula>$C$29="Nein"</formula>
    </cfRule>
    <cfRule type="expression" dxfId="150" priority="46">
      <formula>$C$29="Ja"</formula>
    </cfRule>
  </conditionalFormatting>
  <conditionalFormatting sqref="B30:E30">
    <cfRule type="expression" dxfId="149" priority="41">
      <formula>$C$30="Nein"</formula>
    </cfRule>
    <cfRule type="expression" dxfId="148" priority="45">
      <formula>$C$30="Ja"</formula>
    </cfRule>
  </conditionalFormatting>
  <conditionalFormatting sqref="B31:E31">
    <cfRule type="expression" dxfId="147" priority="40">
      <formula>$C$31="Nein"</formula>
    </cfRule>
    <cfRule type="expression" dxfId="146" priority="44">
      <formula>$C$31="Ja"</formula>
    </cfRule>
  </conditionalFormatting>
  <conditionalFormatting sqref="B32:E32">
    <cfRule type="expression" dxfId="145" priority="39">
      <formula>$C$32="Nein"</formula>
    </cfRule>
    <cfRule type="expression" dxfId="144" priority="43">
      <formula>$C$32="Ja"</formula>
    </cfRule>
  </conditionalFormatting>
  <conditionalFormatting sqref="B33:E33">
    <cfRule type="expression" dxfId="143" priority="1">
      <formula>AND(C34="Keine Parkplätze vorhanden", C35="Ja", C36="Ja")</formula>
    </cfRule>
    <cfRule type="expression" dxfId="142" priority="2">
      <formula>AND(C34:C36="Ja")</formula>
    </cfRule>
    <cfRule type="expression" dxfId="141" priority="3">
      <formula>COUNTIF(C34:C36,"Nein")</formula>
    </cfRule>
  </conditionalFormatting>
  <conditionalFormatting sqref="B34:E34">
    <cfRule type="expression" dxfId="140" priority="17">
      <formula>$C$34="Keine Parkplätze vorhanden"</formula>
    </cfRule>
    <cfRule type="expression" dxfId="139" priority="22">
      <formula>$C$34="Ja"</formula>
    </cfRule>
    <cfRule type="expression" dxfId="138" priority="23">
      <formula>$C$34="Nein"</formula>
    </cfRule>
  </conditionalFormatting>
  <conditionalFormatting sqref="B35:E35">
    <cfRule type="expression" dxfId="137" priority="20">
      <formula>$C$35="Ja"</formula>
    </cfRule>
    <cfRule type="expression" dxfId="136" priority="21">
      <formula>$C$35="Nein"</formula>
    </cfRule>
  </conditionalFormatting>
  <conditionalFormatting sqref="B36:E36">
    <cfRule type="expression" dxfId="135" priority="18">
      <formula>$C$36="Ja"</formula>
    </cfRule>
    <cfRule type="expression" dxfId="134" priority="19">
      <formula>$C$36="Nein"</formula>
    </cfRule>
  </conditionalFormatting>
  <conditionalFormatting sqref="D17">
    <cfRule type="expression" dxfId="133" priority="50">
      <formula>D17&gt;100</formula>
    </cfRule>
    <cfRule type="expression" dxfId="132" priority="51">
      <formula>E17&gt;100</formula>
    </cfRule>
    <cfRule type="expression" dxfId="131" priority="54">
      <formula>$D$17=100</formula>
    </cfRule>
  </conditionalFormatting>
  <conditionalFormatting sqref="D23">
    <cfRule type="expression" dxfId="130" priority="56">
      <formula>E17=100</formula>
    </cfRule>
    <cfRule type="expression" dxfId="129" priority="48">
      <formula>D23&gt;100</formula>
    </cfRule>
    <cfRule type="expression" dxfId="128" priority="52">
      <formula>D23=100</formula>
    </cfRule>
    <cfRule type="expression" dxfId="127" priority="53">
      <formula>E23=100</formula>
    </cfRule>
    <cfRule type="expression" dxfId="126" priority="49">
      <formula>E23&gt;100</formula>
    </cfRule>
    <cfRule type="expression" dxfId="125" priority="55">
      <formula>E23&gt;100</formula>
    </cfRule>
  </conditionalFormatting>
  <conditionalFormatting sqref="D17:E17">
    <cfRule type="expression" dxfId="124" priority="47">
      <formula>E17=100</formula>
    </cfRule>
  </conditionalFormatting>
  <conditionalFormatting sqref="F28:F32">
    <cfRule type="expression" dxfId="123" priority="28">
      <formula>AND(C29="Ja", C30="Ja", C31="Ja", C32="Ja")</formula>
    </cfRule>
    <cfRule type="expression" dxfId="122" priority="37">
      <formula>COUNTIF($C$29:$D$32,"Nein")&gt;0</formula>
    </cfRule>
  </conditionalFormatting>
  <conditionalFormatting sqref="F33:F36">
    <cfRule type="expression" dxfId="121" priority="13">
      <formula>COUNTIF(C34:C36,"Nein")</formula>
    </cfRule>
    <cfRule type="expression" dxfId="120" priority="11">
      <formula>AND(C34="Ja", C35="Ja", C36="Ja")</formula>
    </cfRule>
    <cfRule type="expression" dxfId="119" priority="10">
      <formula>AND(C34="Keine Parkplätze vorhanden", C35="Ja", C36="Ja")</formula>
    </cfRule>
  </conditionalFormatting>
  <dataValidations count="2">
    <dataValidation type="date" operator="equal" allowBlank="1" showInputMessage="1" showErrorMessage="1" errorTitle="Fehlermeldung." error="Keine manuellen Eingaben möglich für diese Zelle." sqref="A1:F3 A4:B6 A7:F8 A9:B10 A12:F12 C13:C23 D17:F17 D23:F23 A13:B25 A26:H27 B28:E28 B29:B32 E29:E32 A28:A36 B33:E33 B34:B36 E34:E36 F28:F36" xr:uid="{D5E78103-234D-4BE8-AC8C-F9BE4E9DC216}">
      <formula1>46023</formula1>
    </dataValidation>
    <dataValidation type="date" operator="equal" allowBlank="1" showInputMessage="1" showErrorMessage="1" error="Keine Anpassung der Stammdaten möglich. Bitte ändern Sie die Angaben im Tabellenblatt «Mobilitäts-Check Level I»." sqref="C4:F6 C9:F10 D13:F16 D18:F22 C24:F25" xr:uid="{304208A4-DA73-4CF8-9B73-6D5253676588}">
      <formula1>46023</formula1>
    </dataValidation>
  </dataValidation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errorTitle="Fehlermeldung." error="Bitte wählen Sie aus dem Droptown-Menü aus. " xr:uid="{185673CF-E83C-4A87-9843-1DA5BFE89E3E}">
          <x14:formula1>
            <xm:f>Droptown!$A$2:$A$3</xm:f>
          </x14:formula1>
          <xm:sqref>C29:D32 C35:D36</xm:sqref>
        </x14:dataValidation>
        <x14:dataValidation type="list" allowBlank="1" showInputMessage="1" showErrorMessage="1" errorTitle="Fehlermeldung." error="Bitte wählen Sie aus dem Droptown-Menü aus. " xr:uid="{FCC7EB60-64D8-4567-B097-25E018F1535D}">
          <x14:formula1>
            <xm:f>Droptown!$A$2:$A$4</xm:f>
          </x14:formula1>
          <xm:sqref>C34:D34</xm:sqref>
        </x14:dataValidation>
        <x14:dataValidation type="list" allowBlank="1" showInputMessage="1" showErrorMessage="1" errorTitle="Fehlermeldung." error="Bitte wählen Sie aus dem Droptown-Menü aus. " xr:uid="{5EE00EF5-2C45-4E52-83FA-AC494FAC403D}">
          <x14:formula1>
            <xm:f>Droptown!$A$21:$A$23</xm:f>
          </x14:formula1>
          <xm:sqref>G28:G36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2B14-0FD3-412F-AC40-38258774BA42}">
  <dimension ref="A1:J63"/>
  <sheetViews>
    <sheetView topLeftCell="A49" workbookViewId="0">
      <selection activeCell="E65" sqref="E65"/>
    </sheetView>
  </sheetViews>
  <sheetFormatPr baseColWidth="10" defaultColWidth="11.42578125" defaultRowHeight="12.75" x14ac:dyDescent="0.2"/>
  <cols>
    <col min="1" max="1" width="4.7109375" customWidth="1"/>
    <col min="2" max="2" width="67.42578125" style="43"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0</v>
      </c>
      <c r="H1" s="59"/>
    </row>
    <row r="2" spans="1:8" x14ac:dyDescent="0.2">
      <c r="A2" t="s">
        <v>1</v>
      </c>
    </row>
    <row r="3" spans="1:8" ht="15" x14ac:dyDescent="0.25">
      <c r="A3" s="7" t="s">
        <v>2</v>
      </c>
      <c r="B3" s="44"/>
      <c r="C3" s="45"/>
      <c r="D3" s="45"/>
      <c r="E3" s="128"/>
      <c r="F3" s="129"/>
    </row>
    <row r="4" spans="1:8" x14ac:dyDescent="0.2">
      <c r="A4" s="141" t="s">
        <v>3</v>
      </c>
      <c r="B4" s="141"/>
      <c r="C4" s="130"/>
      <c r="D4" s="130"/>
      <c r="E4" s="130"/>
      <c r="F4" s="130"/>
    </row>
    <row r="5" spans="1:8" x14ac:dyDescent="0.2">
      <c r="A5" s="141" t="s">
        <v>4</v>
      </c>
      <c r="B5" s="141"/>
      <c r="C5" s="130"/>
      <c r="D5" s="130"/>
      <c r="E5" s="130"/>
      <c r="F5" s="130"/>
    </row>
    <row r="6" spans="1:8" x14ac:dyDescent="0.2">
      <c r="A6" s="141" t="s">
        <v>5</v>
      </c>
      <c r="B6" s="141"/>
      <c r="C6" s="130"/>
      <c r="D6" s="131"/>
      <c r="E6" s="131"/>
      <c r="F6" s="132"/>
    </row>
    <row r="7" spans="1:8" x14ac:dyDescent="0.2">
      <c r="A7" s="47"/>
      <c r="B7" s="47"/>
      <c r="C7" s="46"/>
      <c r="D7" s="46"/>
      <c r="E7" s="46"/>
      <c r="H7" s="46"/>
    </row>
    <row r="8" spans="1:8" ht="15" x14ac:dyDescent="0.25">
      <c r="A8" s="7" t="s">
        <v>6</v>
      </c>
      <c r="B8" s="44"/>
      <c r="C8" s="45"/>
      <c r="D8" s="45"/>
      <c r="E8" s="128"/>
      <c r="F8" s="129"/>
    </row>
    <row r="9" spans="1:8" x14ac:dyDescent="0.2">
      <c r="A9" s="141" t="s">
        <v>7</v>
      </c>
      <c r="B9" s="141"/>
      <c r="C9" s="127"/>
      <c r="D9" s="127"/>
      <c r="E9" s="127"/>
      <c r="F9" s="127"/>
      <c r="H9" s="46"/>
    </row>
    <row r="10" spans="1:8" ht="81.75" customHeight="1" x14ac:dyDescent="0.2">
      <c r="A10" s="179" t="s">
        <v>8</v>
      </c>
      <c r="B10" s="180"/>
      <c r="C10" s="114"/>
      <c r="D10" s="134"/>
      <c r="E10" s="134"/>
      <c r="F10" s="115"/>
      <c r="H10" s="46"/>
    </row>
    <row r="12" spans="1:8" s="4" customFormat="1" ht="32.25" customHeight="1" x14ac:dyDescent="0.2">
      <c r="A12" s="30" t="str">
        <f>Stammdaten_alt!A12</f>
        <v>Nr</v>
      </c>
      <c r="B12" s="37" t="str">
        <f>Stammdaten_alt!B12</f>
        <v>Modalsplit</v>
      </c>
      <c r="C12" s="30" t="str">
        <f>Stammdaten_alt!C12</f>
        <v>Verkehrsmittel</v>
      </c>
      <c r="D12" s="39" t="str">
        <f>Stammdaten_alt!D12</f>
        <v>%</v>
      </c>
      <c r="E12" s="133" t="str">
        <f>Stammdaten_alt!E12</f>
        <v>Bemerkungen</v>
      </c>
      <c r="F12" s="133"/>
      <c r="G12"/>
      <c r="H12" s="3"/>
    </row>
    <row r="13" spans="1:8" s="4" customFormat="1" ht="12.75" customHeight="1" x14ac:dyDescent="0.2">
      <c r="A13" s="117">
        <f>Stammdaten_alt!A13</f>
        <v>1</v>
      </c>
      <c r="B13" s="118" t="s">
        <v>9</v>
      </c>
      <c r="C13" s="17" t="s">
        <v>10</v>
      </c>
      <c r="D13" s="31"/>
      <c r="E13" s="178"/>
      <c r="F13" s="178"/>
      <c r="G13"/>
    </row>
    <row r="14" spans="1:8" s="4" customFormat="1" x14ac:dyDescent="0.2">
      <c r="A14" s="117"/>
      <c r="B14" s="118"/>
      <c r="C14" s="17" t="s">
        <v>11</v>
      </c>
      <c r="D14" s="31"/>
      <c r="E14" s="176"/>
      <c r="F14" s="177"/>
      <c r="G14"/>
    </row>
    <row r="15" spans="1:8" s="4" customFormat="1" x14ac:dyDescent="0.2">
      <c r="A15" s="117"/>
      <c r="B15" s="118"/>
      <c r="C15" s="17" t="s">
        <v>12</v>
      </c>
      <c r="D15" s="31"/>
      <c r="E15" s="176"/>
      <c r="F15" s="177"/>
      <c r="G15"/>
    </row>
    <row r="16" spans="1:8" s="4" customFormat="1" x14ac:dyDescent="0.2">
      <c r="A16" s="117"/>
      <c r="B16" s="118"/>
      <c r="C16" s="17" t="s">
        <v>13</v>
      </c>
      <c r="D16" s="31"/>
      <c r="E16" s="176"/>
      <c r="F16" s="177"/>
      <c r="G16"/>
    </row>
    <row r="17" spans="1:10" s="4" customFormat="1" x14ac:dyDescent="0.2">
      <c r="A17" s="117"/>
      <c r="B17" s="118"/>
      <c r="C17" s="41" t="s">
        <v>14</v>
      </c>
      <c r="D17" s="42">
        <f>SUM(D13:D16)</f>
        <v>0</v>
      </c>
      <c r="E17" s="125"/>
      <c r="F17" s="126"/>
      <c r="G17"/>
      <c r="H17" s="3"/>
    </row>
    <row r="18" spans="1:10" s="4" customFormat="1" ht="12.75" customHeight="1" x14ac:dyDescent="0.2">
      <c r="A18" s="172">
        <f>Stammdaten_alt!A18</f>
        <v>2</v>
      </c>
      <c r="B18" s="173" t="s">
        <v>15</v>
      </c>
      <c r="C18" s="54" t="s">
        <v>10</v>
      </c>
      <c r="D18" s="29"/>
      <c r="E18" s="127"/>
      <c r="F18" s="127"/>
      <c r="G18"/>
      <c r="H18" s="3"/>
    </row>
    <row r="19" spans="1:10" s="4" customFormat="1" x14ac:dyDescent="0.2">
      <c r="A19" s="172"/>
      <c r="B19" s="171"/>
      <c r="C19" s="54" t="s">
        <v>11</v>
      </c>
      <c r="D19" s="29"/>
      <c r="E19" s="114"/>
      <c r="F19" s="115"/>
      <c r="G19"/>
      <c r="H19" s="3"/>
    </row>
    <row r="20" spans="1:10" s="4" customFormat="1" x14ac:dyDescent="0.2">
      <c r="A20" s="172"/>
      <c r="B20" s="171"/>
      <c r="C20" s="54" t="s">
        <v>16</v>
      </c>
      <c r="D20" s="29"/>
      <c r="E20" s="114"/>
      <c r="F20" s="115"/>
      <c r="G20"/>
      <c r="H20" s="60"/>
      <c r="I20" s="14"/>
      <c r="J20" s="1"/>
    </row>
    <row r="21" spans="1:10" s="4" customFormat="1" x14ac:dyDescent="0.2">
      <c r="A21" s="172"/>
      <c r="B21" s="171"/>
      <c r="C21" s="54" t="s">
        <v>12</v>
      </c>
      <c r="D21" s="29"/>
      <c r="E21" s="114"/>
      <c r="F21" s="115"/>
      <c r="G21"/>
      <c r="H21" s="62"/>
    </row>
    <row r="22" spans="1:10" s="4" customFormat="1" x14ac:dyDescent="0.2">
      <c r="A22" s="172"/>
      <c r="B22" s="171"/>
      <c r="C22" s="54" t="s">
        <v>13</v>
      </c>
      <c r="D22" s="29"/>
      <c r="E22" s="65"/>
      <c r="F22" s="64"/>
      <c r="G22"/>
      <c r="H22" s="3"/>
    </row>
    <row r="23" spans="1:10" s="4" customFormat="1" x14ac:dyDescent="0.2">
      <c r="A23" s="172"/>
      <c r="B23" s="171"/>
      <c r="C23" s="41" t="s">
        <v>14</v>
      </c>
      <c r="D23" s="42">
        <f>SUM(D18:D22)</f>
        <v>0</v>
      </c>
      <c r="E23" s="145"/>
      <c r="F23" s="146"/>
      <c r="G23"/>
      <c r="H23" s="3"/>
    </row>
    <row r="24" spans="1:10" s="4" customFormat="1" ht="38.25" x14ac:dyDescent="0.2">
      <c r="A24" s="31">
        <f>Stammdaten_alt!A24</f>
        <v>3</v>
      </c>
      <c r="B24" s="18" t="s">
        <v>17</v>
      </c>
      <c r="C24" s="174"/>
      <c r="D24" s="175"/>
      <c r="E24" s="176"/>
      <c r="F24" s="177"/>
      <c r="G24"/>
      <c r="H24" s="3"/>
    </row>
    <row r="25" spans="1:10" s="4" customFormat="1" ht="51" x14ac:dyDescent="0.2">
      <c r="A25" s="31">
        <f>Stammdaten_alt!A25</f>
        <v>4</v>
      </c>
      <c r="B25" s="18" t="s">
        <v>18</v>
      </c>
      <c r="C25" s="174"/>
      <c r="D25" s="175"/>
      <c r="E25" s="176"/>
      <c r="F25" s="177"/>
      <c r="G25"/>
      <c r="H25" s="3"/>
    </row>
    <row r="26" spans="1:10" s="4" customFormat="1" ht="15" x14ac:dyDescent="0.2">
      <c r="A26" s="6"/>
      <c r="B26" s="26"/>
      <c r="C26" s="25"/>
      <c r="D26" s="25"/>
      <c r="E26" s="25"/>
      <c r="F26" s="27"/>
      <c r="G26" s="27"/>
      <c r="H26" s="3"/>
    </row>
    <row r="27" spans="1:10" s="4" customFormat="1" ht="32.25" customHeight="1" x14ac:dyDescent="0.2">
      <c r="A27" s="86" t="str">
        <f>Stammdaten_alt!A27</f>
        <v>Nr</v>
      </c>
      <c r="B27" s="86" t="str">
        <f>Stammdaten_alt!B27</f>
        <v>Allgemeines</v>
      </c>
      <c r="C27" s="147" t="s">
        <v>19</v>
      </c>
      <c r="D27" s="147"/>
      <c r="E27" s="9" t="s">
        <v>20</v>
      </c>
      <c r="F27" s="21" t="s">
        <v>21</v>
      </c>
      <c r="G27" s="93" t="s">
        <v>22</v>
      </c>
      <c r="H27" s="22" t="s">
        <v>23</v>
      </c>
    </row>
    <row r="28" spans="1:10" s="4" customFormat="1" ht="81.75" customHeight="1" x14ac:dyDescent="0.2">
      <c r="A28" s="31">
        <v>5</v>
      </c>
      <c r="B28" s="95" t="s">
        <v>24</v>
      </c>
      <c r="C28" s="127"/>
      <c r="D28" s="127"/>
      <c r="E28" s="67" t="s">
        <v>25</v>
      </c>
      <c r="F28" s="77" t="s">
        <v>26</v>
      </c>
      <c r="G28" s="77"/>
      <c r="H28" s="56"/>
    </row>
    <row r="29" spans="1:10" s="4" customFormat="1" ht="81.75" customHeight="1" x14ac:dyDescent="0.2">
      <c r="A29" s="31">
        <v>6</v>
      </c>
      <c r="B29" s="95" t="s">
        <v>27</v>
      </c>
      <c r="C29" s="158"/>
      <c r="D29" s="159"/>
      <c r="E29" s="67" t="s">
        <v>28</v>
      </c>
      <c r="F29" s="77" t="s">
        <v>26</v>
      </c>
      <c r="G29" s="77"/>
      <c r="H29" s="56"/>
    </row>
    <row r="30" spans="1:10" s="4" customFormat="1" ht="45.75" customHeight="1" x14ac:dyDescent="0.2">
      <c r="A30" s="31">
        <v>7</v>
      </c>
      <c r="B30" s="67" t="s">
        <v>29</v>
      </c>
      <c r="C30" s="127"/>
      <c r="D30" s="127"/>
      <c r="E30" s="67" t="s">
        <v>30</v>
      </c>
      <c r="F30" s="78" t="s">
        <v>26</v>
      </c>
      <c r="G30" s="78"/>
      <c r="H30" s="63"/>
    </row>
    <row r="31" spans="1:10" s="4" customFormat="1" ht="54" x14ac:dyDescent="0.2">
      <c r="A31" s="31">
        <v>8</v>
      </c>
      <c r="B31" s="16" t="s">
        <v>31</v>
      </c>
      <c r="C31" s="127"/>
      <c r="D31" s="127"/>
      <c r="E31" s="16" t="s">
        <v>32</v>
      </c>
      <c r="F31" s="78" t="s">
        <v>26</v>
      </c>
      <c r="G31" s="78"/>
      <c r="H31" s="63"/>
    </row>
    <row r="32" spans="1:10" s="4" customFormat="1" ht="48" customHeight="1" x14ac:dyDescent="0.2">
      <c r="A32" s="31">
        <v>9</v>
      </c>
      <c r="B32" s="52" t="s">
        <v>33</v>
      </c>
      <c r="C32" s="171"/>
      <c r="D32" s="171"/>
      <c r="E32" s="95" t="s">
        <v>34</v>
      </c>
      <c r="F32" s="77" t="s">
        <v>26</v>
      </c>
      <c r="G32" s="77"/>
      <c r="H32" s="56"/>
    </row>
    <row r="33" spans="1:10" s="4" customFormat="1" ht="63.75" x14ac:dyDescent="0.2">
      <c r="A33" s="31">
        <v>10</v>
      </c>
      <c r="B33" s="52" t="s">
        <v>35</v>
      </c>
      <c r="C33" s="171"/>
      <c r="D33" s="171"/>
      <c r="E33" s="67" t="s">
        <v>36</v>
      </c>
      <c r="F33" s="78" t="s">
        <v>26</v>
      </c>
      <c r="G33" s="78"/>
      <c r="H33" s="63"/>
    </row>
    <row r="34" spans="1:10" s="4" customFormat="1" x14ac:dyDescent="0.2">
      <c r="A34" s="6"/>
      <c r="B34" s="5"/>
      <c r="F34" s="35"/>
      <c r="G34" s="35"/>
    </row>
    <row r="35" spans="1:10" s="11" customFormat="1" ht="30.75" customHeight="1" x14ac:dyDescent="0.2">
      <c r="A35" s="90" t="str">
        <f>Stammdaten_alt!A35</f>
        <v>Nr.</v>
      </c>
      <c r="B35" s="10" t="s">
        <v>37</v>
      </c>
      <c r="C35" s="116" t="s">
        <v>19</v>
      </c>
      <c r="D35" s="119"/>
      <c r="E35" s="9" t="s">
        <v>20</v>
      </c>
      <c r="F35" s="21" t="s">
        <v>21</v>
      </c>
      <c r="G35" s="93" t="s">
        <v>22</v>
      </c>
      <c r="H35" s="22" t="s">
        <v>23</v>
      </c>
    </row>
    <row r="36" spans="1:10" s="4" customFormat="1" ht="28.5" customHeight="1" x14ac:dyDescent="0.2">
      <c r="A36" s="166">
        <v>11</v>
      </c>
      <c r="B36" s="160" t="s">
        <v>38</v>
      </c>
      <c r="C36" s="161"/>
      <c r="D36" s="161"/>
      <c r="E36" s="162"/>
      <c r="F36" s="163" t="s">
        <v>39</v>
      </c>
      <c r="G36" s="87"/>
      <c r="H36" s="111"/>
      <c r="J36" s="5"/>
    </row>
    <row r="37" spans="1:10" s="4" customFormat="1" ht="42.75" customHeight="1" x14ac:dyDescent="0.2">
      <c r="A37" s="167"/>
      <c r="B37" s="67" t="s">
        <v>40</v>
      </c>
      <c r="C37" s="127"/>
      <c r="D37" s="127"/>
      <c r="E37" s="67" t="s">
        <v>41</v>
      </c>
      <c r="F37" s="164"/>
      <c r="G37" s="88"/>
      <c r="H37" s="112"/>
      <c r="I37" s="73"/>
      <c r="J37" s="5"/>
    </row>
    <row r="38" spans="1:10" s="4" customFormat="1" ht="38.25" customHeight="1" x14ac:dyDescent="0.2">
      <c r="A38" s="168"/>
      <c r="B38" s="67" t="s">
        <v>42</v>
      </c>
      <c r="C38" s="127"/>
      <c r="D38" s="127"/>
      <c r="E38" s="67" t="s">
        <v>41</v>
      </c>
      <c r="F38" s="165"/>
      <c r="G38" s="89"/>
      <c r="H38" s="113"/>
      <c r="J38" s="5"/>
    </row>
    <row r="39" spans="1:10" s="4" customFormat="1" x14ac:dyDescent="0.2">
      <c r="A39" s="6"/>
      <c r="B39" s="5"/>
      <c r="E39" s="74"/>
      <c r="F39" s="35"/>
      <c r="G39" s="35"/>
    </row>
    <row r="40" spans="1:10" s="11" customFormat="1" ht="33" customHeight="1" x14ac:dyDescent="0.2">
      <c r="A40" s="72" t="str">
        <f>Stammdaten_alt!A40</f>
        <v>Nr.</v>
      </c>
      <c r="B40" s="22" t="s">
        <v>43</v>
      </c>
      <c r="C40" s="147" t="s">
        <v>19</v>
      </c>
      <c r="D40" s="127"/>
      <c r="E40" s="9" t="s">
        <v>20</v>
      </c>
      <c r="F40" s="21" t="s">
        <v>21</v>
      </c>
      <c r="G40" s="93" t="s">
        <v>22</v>
      </c>
      <c r="H40" s="22" t="s">
        <v>23</v>
      </c>
    </row>
    <row r="41" spans="1:10" s="4" customFormat="1" ht="51" x14ac:dyDescent="0.2">
      <c r="A41" s="31">
        <v>12</v>
      </c>
      <c r="B41" s="67" t="s">
        <v>44</v>
      </c>
      <c r="C41" s="127"/>
      <c r="D41" s="127"/>
      <c r="E41" s="67" t="s">
        <v>45</v>
      </c>
      <c r="F41" s="75" t="s">
        <v>26</v>
      </c>
      <c r="G41" s="75"/>
      <c r="H41" s="16"/>
      <c r="I41" s="61"/>
    </row>
    <row r="42" spans="1:10" s="4" customFormat="1" ht="92.25" customHeight="1" x14ac:dyDescent="0.2">
      <c r="A42" s="29">
        <v>13</v>
      </c>
      <c r="B42" s="67" t="s">
        <v>46</v>
      </c>
      <c r="C42" s="127"/>
      <c r="D42" s="127"/>
      <c r="E42" s="55" t="s">
        <v>47</v>
      </c>
      <c r="F42" s="76" t="s">
        <v>39</v>
      </c>
      <c r="G42" s="76"/>
      <c r="H42" s="16"/>
      <c r="I42" s="73"/>
    </row>
    <row r="43" spans="1:10" s="4" customFormat="1" ht="24.75" customHeight="1" x14ac:dyDescent="0.2">
      <c r="A43" s="166">
        <v>14</v>
      </c>
      <c r="B43" s="142" t="s">
        <v>48</v>
      </c>
      <c r="C43" s="143"/>
      <c r="D43" s="143"/>
      <c r="E43" s="144"/>
      <c r="F43" s="163" t="s">
        <v>49</v>
      </c>
      <c r="G43" s="87"/>
      <c r="H43" s="136"/>
      <c r="I43" s="73"/>
    </row>
    <row r="44" spans="1:10" s="4" customFormat="1" ht="49.5" customHeight="1" x14ac:dyDescent="0.2">
      <c r="A44" s="167"/>
      <c r="B44" s="52" t="s">
        <v>50</v>
      </c>
      <c r="C44" s="127"/>
      <c r="D44" s="127"/>
      <c r="E44" s="99" t="s">
        <v>41</v>
      </c>
      <c r="F44" s="164"/>
      <c r="G44" s="88"/>
      <c r="H44" s="137"/>
      <c r="I44" s="61"/>
    </row>
    <row r="45" spans="1:10" s="4" customFormat="1" ht="76.5" customHeight="1" x14ac:dyDescent="0.2">
      <c r="A45" s="167"/>
      <c r="B45" s="67" t="s">
        <v>51</v>
      </c>
      <c r="C45" s="170"/>
      <c r="D45" s="170"/>
      <c r="E45" s="99" t="s">
        <v>52</v>
      </c>
      <c r="F45" s="164"/>
      <c r="G45" s="88"/>
      <c r="H45" s="137"/>
      <c r="I45" s="61"/>
    </row>
    <row r="46" spans="1:10" s="4" customFormat="1" ht="62.25" customHeight="1" x14ac:dyDescent="0.2">
      <c r="A46" s="167"/>
      <c r="B46" s="67" t="s">
        <v>53</v>
      </c>
      <c r="C46" s="170"/>
      <c r="D46" s="170"/>
      <c r="E46" s="99" t="s">
        <v>54</v>
      </c>
      <c r="F46" s="164"/>
      <c r="G46" s="88"/>
      <c r="H46" s="137"/>
      <c r="I46" s="61"/>
    </row>
    <row r="47" spans="1:10" s="4" customFormat="1" ht="53.25" customHeight="1" x14ac:dyDescent="0.2">
      <c r="A47" s="168"/>
      <c r="B47" s="67" t="s">
        <v>55</v>
      </c>
      <c r="C47" s="170"/>
      <c r="D47" s="170"/>
      <c r="E47" s="99" t="s">
        <v>56</v>
      </c>
      <c r="F47" s="165"/>
      <c r="G47" s="89"/>
      <c r="H47" s="138"/>
      <c r="I47" s="61"/>
    </row>
    <row r="48" spans="1:10" s="4" customFormat="1" ht="12" customHeight="1" x14ac:dyDescent="0.2">
      <c r="A48" s="49"/>
      <c r="B48" s="5"/>
      <c r="F48" s="38"/>
      <c r="G48" s="35"/>
    </row>
    <row r="49" spans="1:9" s="11" customFormat="1" ht="33" customHeight="1" x14ac:dyDescent="0.2">
      <c r="A49" s="50" t="str">
        <f>Stammdaten_alt!A49</f>
        <v>Nr.</v>
      </c>
      <c r="B49" s="36" t="s">
        <v>57</v>
      </c>
      <c r="C49" s="120" t="s">
        <v>19</v>
      </c>
      <c r="D49" s="121"/>
      <c r="E49" s="9" t="s">
        <v>20</v>
      </c>
      <c r="F49" s="24" t="s">
        <v>21</v>
      </c>
      <c r="G49" s="93" t="s">
        <v>22</v>
      </c>
      <c r="H49" s="22" t="s">
        <v>23</v>
      </c>
    </row>
    <row r="50" spans="1:9" s="4" customFormat="1" ht="27.75" customHeight="1" x14ac:dyDescent="0.2">
      <c r="A50" s="166">
        <v>15</v>
      </c>
      <c r="B50" s="169" t="s">
        <v>58</v>
      </c>
      <c r="C50" s="169"/>
      <c r="D50" s="169"/>
      <c r="E50" s="169"/>
      <c r="F50" s="163" t="s">
        <v>49</v>
      </c>
      <c r="G50" s="87"/>
      <c r="H50" s="111"/>
      <c r="I50" s="61"/>
    </row>
    <row r="51" spans="1:9" s="4" customFormat="1" ht="38.25" x14ac:dyDescent="0.2">
      <c r="A51" s="167"/>
      <c r="B51" s="79" t="s">
        <v>59</v>
      </c>
      <c r="C51" s="114"/>
      <c r="D51" s="115"/>
      <c r="E51" s="79" t="s">
        <v>60</v>
      </c>
      <c r="F51" s="164"/>
      <c r="G51" s="88"/>
      <c r="H51" s="112"/>
      <c r="I51" s="61"/>
    </row>
    <row r="52" spans="1:9" s="4" customFormat="1" ht="38.25" x14ac:dyDescent="0.2">
      <c r="A52" s="167"/>
      <c r="B52" s="79" t="s">
        <v>61</v>
      </c>
      <c r="C52" s="114"/>
      <c r="D52" s="115"/>
      <c r="E52" s="79" t="s">
        <v>60</v>
      </c>
      <c r="F52" s="164"/>
      <c r="G52" s="88"/>
      <c r="H52" s="112"/>
      <c r="I52" s="61"/>
    </row>
    <row r="53" spans="1:9" s="4" customFormat="1" ht="38.25" x14ac:dyDescent="0.2">
      <c r="A53" s="167"/>
      <c r="B53" s="79" t="s">
        <v>62</v>
      </c>
      <c r="C53" s="114"/>
      <c r="D53" s="115"/>
      <c r="E53" s="79" t="s">
        <v>60</v>
      </c>
      <c r="F53" s="164"/>
      <c r="G53" s="88"/>
      <c r="H53" s="112"/>
      <c r="I53" s="61"/>
    </row>
    <row r="54" spans="1:9" s="4" customFormat="1" ht="38.25" x14ac:dyDescent="0.2">
      <c r="A54" s="168"/>
      <c r="B54" s="79" t="s">
        <v>63</v>
      </c>
      <c r="C54" s="114"/>
      <c r="D54" s="115"/>
      <c r="E54" s="79" t="s">
        <v>60</v>
      </c>
      <c r="F54" s="165"/>
      <c r="G54" s="89"/>
      <c r="H54" s="113"/>
      <c r="I54" s="61"/>
    </row>
    <row r="55" spans="1:9" s="4" customFormat="1" x14ac:dyDescent="0.2">
      <c r="A55" s="6"/>
      <c r="F55" s="35"/>
      <c r="G55" s="35"/>
    </row>
    <row r="56" spans="1:9" s="11" customFormat="1" ht="31.5" customHeight="1" x14ac:dyDescent="0.2">
      <c r="A56" s="48" t="str">
        <f>Stammdaten_alt!A56</f>
        <v>Nr.</v>
      </c>
      <c r="B56" s="9" t="s">
        <v>64</v>
      </c>
      <c r="C56" s="116" t="s">
        <v>19</v>
      </c>
      <c r="D56" s="115"/>
      <c r="E56" s="9" t="s">
        <v>20</v>
      </c>
      <c r="F56" s="21" t="s">
        <v>21</v>
      </c>
      <c r="G56" s="93" t="s">
        <v>22</v>
      </c>
      <c r="H56" s="22" t="s">
        <v>23</v>
      </c>
    </row>
    <row r="57" spans="1:9" s="4" customFormat="1" ht="27.75" customHeight="1" x14ac:dyDescent="0.2">
      <c r="A57" s="166">
        <v>16</v>
      </c>
      <c r="B57" s="148" t="s">
        <v>65</v>
      </c>
      <c r="C57" s="149"/>
      <c r="D57" s="149"/>
      <c r="E57" s="150"/>
      <c r="F57" s="163" t="s">
        <v>49</v>
      </c>
      <c r="G57" s="87"/>
      <c r="H57" s="111"/>
      <c r="I57" s="61"/>
    </row>
    <row r="58" spans="1:9" s="4" customFormat="1" ht="38.25" x14ac:dyDescent="0.2">
      <c r="A58" s="167"/>
      <c r="B58" s="79" t="s">
        <v>66</v>
      </c>
      <c r="C58" s="114"/>
      <c r="D58" s="115"/>
      <c r="E58" s="100" t="s">
        <v>67</v>
      </c>
      <c r="F58" s="164"/>
      <c r="G58" s="88"/>
      <c r="H58" s="112"/>
      <c r="I58" s="61"/>
    </row>
    <row r="59" spans="1:9" s="4" customFormat="1" ht="51" x14ac:dyDescent="0.2">
      <c r="A59" s="167"/>
      <c r="B59" s="79" t="s">
        <v>68</v>
      </c>
      <c r="C59" s="114"/>
      <c r="D59" s="115"/>
      <c r="E59" s="100" t="s">
        <v>69</v>
      </c>
      <c r="F59" s="164"/>
      <c r="G59" s="88"/>
      <c r="H59" s="112"/>
      <c r="I59" s="61"/>
    </row>
    <row r="60" spans="1:9" s="4" customFormat="1" ht="51" x14ac:dyDescent="0.2">
      <c r="A60" s="168"/>
      <c r="B60" s="79" t="s">
        <v>70</v>
      </c>
      <c r="C60" s="114"/>
      <c r="D60" s="115"/>
      <c r="E60" s="100" t="s">
        <v>71</v>
      </c>
      <c r="F60" s="165"/>
      <c r="G60" s="78"/>
      <c r="H60" s="113"/>
      <c r="I60" s="61"/>
    </row>
    <row r="61" spans="1:9" s="4" customFormat="1" ht="38.25" customHeight="1" x14ac:dyDescent="0.2">
      <c r="A61" s="166">
        <v>17</v>
      </c>
      <c r="B61" s="148" t="s">
        <v>72</v>
      </c>
      <c r="C61" s="149"/>
      <c r="D61" s="149"/>
      <c r="E61" s="150"/>
      <c r="F61" s="163" t="s">
        <v>49</v>
      </c>
      <c r="G61" s="163"/>
      <c r="H61" s="104"/>
      <c r="I61" s="61"/>
    </row>
    <row r="62" spans="1:9" s="4" customFormat="1" ht="51" x14ac:dyDescent="0.2">
      <c r="A62" s="167"/>
      <c r="B62" s="79" t="s">
        <v>73</v>
      </c>
      <c r="C62" s="114"/>
      <c r="D62" s="115"/>
      <c r="E62" s="79" t="s">
        <v>74</v>
      </c>
      <c r="F62" s="164"/>
      <c r="G62" s="164"/>
      <c r="H62" s="105"/>
      <c r="I62" s="61"/>
    </row>
    <row r="63" spans="1:9" s="4" customFormat="1" ht="38.25" x14ac:dyDescent="0.2">
      <c r="A63" s="168"/>
      <c r="B63" s="79" t="s">
        <v>75</v>
      </c>
      <c r="C63" s="114"/>
      <c r="D63" s="115"/>
      <c r="E63" s="79" t="s">
        <v>76</v>
      </c>
      <c r="F63" s="165"/>
      <c r="G63" s="165"/>
      <c r="H63" s="106"/>
      <c r="I63" s="61"/>
    </row>
  </sheetData>
  <mergeCells count="80">
    <mergeCell ref="E12:F12"/>
    <mergeCell ref="E3:F3"/>
    <mergeCell ref="A4:B4"/>
    <mergeCell ref="C4:F4"/>
    <mergeCell ref="A5:B5"/>
    <mergeCell ref="C5:F5"/>
    <mergeCell ref="A6:B6"/>
    <mergeCell ref="C6:F6"/>
    <mergeCell ref="E8:F8"/>
    <mergeCell ref="A9:B9"/>
    <mergeCell ref="C9:F9"/>
    <mergeCell ref="A10:B10"/>
    <mergeCell ref="C10:F10"/>
    <mergeCell ref="A13:A17"/>
    <mergeCell ref="B13:B17"/>
    <mergeCell ref="E13:F13"/>
    <mergeCell ref="E14:F14"/>
    <mergeCell ref="E15:F15"/>
    <mergeCell ref="E16:F16"/>
    <mergeCell ref="E17:F17"/>
    <mergeCell ref="C28:D28"/>
    <mergeCell ref="A18:A23"/>
    <mergeCell ref="B18:B23"/>
    <mergeCell ref="E18:F18"/>
    <mergeCell ref="E19:F19"/>
    <mergeCell ref="E20:F20"/>
    <mergeCell ref="E21:F21"/>
    <mergeCell ref="E23:F23"/>
    <mergeCell ref="C24:D24"/>
    <mergeCell ref="E24:F24"/>
    <mergeCell ref="C25:D25"/>
    <mergeCell ref="E25:F25"/>
    <mergeCell ref="C27:D27"/>
    <mergeCell ref="H36:H38"/>
    <mergeCell ref="C37:D37"/>
    <mergeCell ref="C38:D38"/>
    <mergeCell ref="C31:D31"/>
    <mergeCell ref="C30:D30"/>
    <mergeCell ref="C32:D32"/>
    <mergeCell ref="C33:D33"/>
    <mergeCell ref="C35:D35"/>
    <mergeCell ref="A43:A47"/>
    <mergeCell ref="B43:E43"/>
    <mergeCell ref="F43:F47"/>
    <mergeCell ref="A36:A38"/>
    <mergeCell ref="F36:F38"/>
    <mergeCell ref="H43:H47"/>
    <mergeCell ref="C44:D44"/>
    <mergeCell ref="C45:D45"/>
    <mergeCell ref="C46:D46"/>
    <mergeCell ref="C47:D47"/>
    <mergeCell ref="A50:A54"/>
    <mergeCell ref="B50:E50"/>
    <mergeCell ref="F50:F54"/>
    <mergeCell ref="H50:H54"/>
    <mergeCell ref="C51:D51"/>
    <mergeCell ref="C52:D52"/>
    <mergeCell ref="C54:D54"/>
    <mergeCell ref="A57:A60"/>
    <mergeCell ref="B57:E57"/>
    <mergeCell ref="F57:F60"/>
    <mergeCell ref="H57:H60"/>
    <mergeCell ref="C58:D58"/>
    <mergeCell ref="C59:D59"/>
    <mergeCell ref="C60:D60"/>
    <mergeCell ref="H61:H63"/>
    <mergeCell ref="A61:A63"/>
    <mergeCell ref="B61:E61"/>
    <mergeCell ref="C62:D62"/>
    <mergeCell ref="C63:D63"/>
    <mergeCell ref="C29:D29"/>
    <mergeCell ref="B36:E36"/>
    <mergeCell ref="F61:F63"/>
    <mergeCell ref="G61:G63"/>
    <mergeCell ref="C56:D56"/>
    <mergeCell ref="C49:D49"/>
    <mergeCell ref="C40:D40"/>
    <mergeCell ref="C41:D41"/>
    <mergeCell ref="C42:D42"/>
    <mergeCell ref="C53:D53"/>
  </mergeCells>
  <conditionalFormatting sqref="A36 F36:H36">
    <cfRule type="expression" dxfId="118" priority="41">
      <formula>COUNTIF($C$37:$D$38,"Nein")&gt;0</formula>
    </cfRule>
  </conditionalFormatting>
  <conditionalFormatting sqref="A36:A38">
    <cfRule type="expression" dxfId="117" priority="68">
      <formula>AND(C37="Ja", C38="Ja")</formula>
    </cfRule>
  </conditionalFormatting>
  <conditionalFormatting sqref="A41 C41:D41 F41:H41">
    <cfRule type="expression" dxfId="116" priority="37">
      <formula>$C$41="Nein"</formula>
    </cfRule>
    <cfRule type="expression" dxfId="115" priority="86">
      <formula>$C$41="Ja"</formula>
    </cfRule>
  </conditionalFormatting>
  <conditionalFormatting sqref="A42 C42:D42 F42:H42">
    <cfRule type="expression" dxfId="114" priority="36">
      <formula>$C$42="Nein"</formula>
    </cfRule>
    <cfRule type="expression" dxfId="113" priority="44">
      <formula>$C$42="Ja"</formula>
    </cfRule>
  </conditionalFormatting>
  <conditionalFormatting sqref="A43:A47">
    <cfRule type="expression" dxfId="112" priority="64">
      <formula>AND(C44="Ja", C45="Ja", C46="Ja", C47="Ja")</formula>
    </cfRule>
    <cfRule type="expression" dxfId="111" priority="31">
      <formula>COUNTIF(C44:C47,"Nein")&gt;0</formula>
    </cfRule>
  </conditionalFormatting>
  <conditionalFormatting sqref="A50 A52:A53">
    <cfRule type="expression" dxfId="110" priority="270">
      <formula>COUNTIF(C51:C54,"Nein")&gt;0</formula>
    </cfRule>
  </conditionalFormatting>
  <conditionalFormatting sqref="A50 A53">
    <cfRule type="expression" dxfId="109" priority="271">
      <formula>AND(C51="Ja", C52="Ja", #REF!="Ja", C54="Ja")</formula>
    </cfRule>
  </conditionalFormatting>
  <conditionalFormatting sqref="A51">
    <cfRule type="expression" dxfId="108" priority="273">
      <formula>AND(C52="Ja", #REF!="Ja", C54="Ja", C53="Ja")</formula>
    </cfRule>
    <cfRule type="expression" dxfId="107" priority="272">
      <formula>COUNTIF(C52:C54,"Nein")&gt;0</formula>
    </cfRule>
  </conditionalFormatting>
  <conditionalFormatting sqref="A52">
    <cfRule type="expression" dxfId="106" priority="277">
      <formula>AND(#REF!="Ja", C54="Ja", C53="Ja", C56="Ja")</formula>
    </cfRule>
  </conditionalFormatting>
  <conditionalFormatting sqref="A54">
    <cfRule type="expression" dxfId="105" priority="275">
      <formula>AND(C53="Ja", C56="Ja", C57="Ja", C58="Ja")</formula>
    </cfRule>
    <cfRule type="expression" dxfId="104" priority="274">
      <formula>COUNTIF(C53:C58,"Nein")&gt;0</formula>
    </cfRule>
  </conditionalFormatting>
  <conditionalFormatting sqref="A57:A59 A63">
    <cfRule type="expression" dxfId="103" priority="56">
      <formula>AND(C58="Ja", C59="Ja", C60="Ja")</formula>
    </cfRule>
    <cfRule type="expression" dxfId="102" priority="12">
      <formula>COUNTIF(C58:C60,"Nein")&gt;0</formula>
    </cfRule>
  </conditionalFormatting>
  <conditionalFormatting sqref="A60">
    <cfRule type="expression" dxfId="101" priority="249">
      <formula>AND(C61="Ja", C62="Ja", #REF!="Ja")</formula>
    </cfRule>
  </conditionalFormatting>
  <conditionalFormatting sqref="A60:A62">
    <cfRule type="expression" dxfId="100" priority="244">
      <formula>COUNTIF(C61:C62,"Nein")&gt;0</formula>
    </cfRule>
  </conditionalFormatting>
  <conditionalFormatting sqref="A61">
    <cfRule type="expression" dxfId="99" priority="247">
      <formula>AND(C62="Ja", #REF!="Ja", C63="Ja")</formula>
    </cfRule>
  </conditionalFormatting>
  <conditionalFormatting sqref="A62">
    <cfRule type="expression" dxfId="98" priority="245">
      <formula>AND(#REF!="Ja", C63="Ja", C64="Ja")</formula>
    </cfRule>
  </conditionalFormatting>
  <conditionalFormatting sqref="B50:D50">
    <cfRule type="expression" dxfId="97" priority="281">
      <formula>AND(C51="Ja", C52="Ja", #REF!="Ja", C54="Ja")</formula>
    </cfRule>
  </conditionalFormatting>
  <conditionalFormatting sqref="B43:E43 B50:E50">
    <cfRule type="expression" dxfId="96" priority="30">
      <formula>COUNTIF(C44:C47,"Nein")&gt;0</formula>
    </cfRule>
  </conditionalFormatting>
  <conditionalFormatting sqref="B43:E43 E50">
    <cfRule type="expression" dxfId="95" priority="63">
      <formula>AND(C44="Ja", C45="Ja", C46="Ja", C47="Ja")</formula>
    </cfRule>
  </conditionalFormatting>
  <conditionalFormatting sqref="B57:E57">
    <cfRule type="expression" dxfId="94" priority="16">
      <formula>COUNTIF(C58:C60,"Nein")&gt;0</formula>
    </cfRule>
    <cfRule type="expression" dxfId="93" priority="57">
      <formula>AND(C58="Ja", C59="Ja", C60="Ja")</formula>
    </cfRule>
  </conditionalFormatting>
  <conditionalFormatting sqref="B61:E61">
    <cfRule type="expression" dxfId="92" priority="251">
      <formula>AND(C62="Ja", #REF!="Ja", C63="Ja")</formula>
    </cfRule>
    <cfRule type="expression" dxfId="91" priority="250">
      <formula>COUNTIF(C62:C63,"Nein")&gt;0</formula>
    </cfRule>
  </conditionalFormatting>
  <conditionalFormatting sqref="C28:D28 F28:H30 A28:A33 C29:C30">
    <cfRule type="expression" dxfId="90" priority="92">
      <formula>$C$28="Ja"</formula>
    </cfRule>
    <cfRule type="expression" dxfId="89" priority="50">
      <formula>$C$28="Nein"</formula>
    </cfRule>
  </conditionalFormatting>
  <conditionalFormatting sqref="C30:D30 F30:H30">
    <cfRule type="expression" dxfId="88" priority="45">
      <formula>$C$30="Noch keine Massnahmen definiert"</formula>
    </cfRule>
    <cfRule type="expression" dxfId="87" priority="51">
      <formula>$C$30="In Umsetzung"</formula>
    </cfRule>
    <cfRule type="expression" dxfId="86" priority="90">
      <formula>$C$30="Bereits umgesetzt"</formula>
    </cfRule>
  </conditionalFormatting>
  <conditionalFormatting sqref="C31:D31 F31:H31">
    <cfRule type="expression" dxfId="85" priority="49">
      <formula>$C$31="Nein"</formula>
    </cfRule>
    <cfRule type="expression" dxfId="84" priority="91">
      <formula>$C$31="Ja"</formula>
    </cfRule>
  </conditionalFormatting>
  <conditionalFormatting sqref="C32:D32 F32:H32">
    <cfRule type="expression" dxfId="83" priority="89">
      <formula>$C$32="Ja"</formula>
    </cfRule>
    <cfRule type="expression" dxfId="82" priority="47">
      <formula>$C$32="Nein"</formula>
    </cfRule>
  </conditionalFormatting>
  <conditionalFormatting sqref="C33:D33 F33:H33">
    <cfRule type="expression" dxfId="81" priority="88">
      <formula>$C$33="Ja"</formula>
    </cfRule>
    <cfRule type="expression" dxfId="80" priority="46">
      <formula>$C$33="Nein"</formula>
    </cfRule>
  </conditionalFormatting>
  <conditionalFormatting sqref="C37:D37">
    <cfRule type="expression" dxfId="79" priority="87">
      <formula>$C$37="Ja"</formula>
    </cfRule>
    <cfRule type="expression" dxfId="78" priority="43">
      <formula>$C$37="Nein"</formula>
    </cfRule>
  </conditionalFormatting>
  <conditionalFormatting sqref="C38:D38">
    <cfRule type="expression" dxfId="77" priority="42">
      <formula>$C$38="Nein"</formula>
    </cfRule>
    <cfRule type="expression" dxfId="76" priority="76">
      <formula>$C$38="Ja"</formula>
    </cfRule>
  </conditionalFormatting>
  <conditionalFormatting sqref="C44:D44">
    <cfRule type="expression" dxfId="75" priority="82">
      <formula>$C$44="Ja"</formula>
    </cfRule>
    <cfRule type="expression" dxfId="74" priority="35">
      <formula>$C$44="Nein"</formula>
    </cfRule>
  </conditionalFormatting>
  <conditionalFormatting sqref="C45:D45">
    <cfRule type="expression" dxfId="73" priority="79">
      <formula>$C$45="Ja"</formula>
    </cfRule>
    <cfRule type="expression" dxfId="72" priority="34">
      <formula>$C$45="Nein"</formula>
    </cfRule>
  </conditionalFormatting>
  <conditionalFormatting sqref="C46:D46">
    <cfRule type="expression" dxfId="71" priority="33">
      <formula>$C$46="Nein"</formula>
    </cfRule>
    <cfRule type="expression" dxfId="70" priority="78">
      <formula>$C$46="Ja"</formula>
    </cfRule>
  </conditionalFormatting>
  <conditionalFormatting sqref="C47:D47">
    <cfRule type="expression" dxfId="69" priority="77">
      <formula>$C$47="Ja"</formula>
    </cfRule>
    <cfRule type="expression" dxfId="68" priority="32">
      <formula>$C$47="Nein"</formula>
    </cfRule>
  </conditionalFormatting>
  <conditionalFormatting sqref="C51:D51">
    <cfRule type="expression" dxfId="67" priority="85">
      <formula>$C$51="Ja"</formula>
    </cfRule>
    <cfRule type="expression" dxfId="66" priority="23">
      <formula>$C$51="Nein"</formula>
    </cfRule>
  </conditionalFormatting>
  <conditionalFormatting sqref="C52:D52">
    <cfRule type="expression" dxfId="65" priority="4">
      <formula>$C$54="Ja"</formula>
    </cfRule>
    <cfRule type="expression" dxfId="64" priority="3">
      <formula>$C$54="Nein"</formula>
    </cfRule>
  </conditionalFormatting>
  <conditionalFormatting sqref="C53:D53">
    <cfRule type="expression" dxfId="63" priority="5">
      <formula>$C$52="Nein"</formula>
    </cfRule>
    <cfRule type="expression" dxfId="62" priority="6">
      <formula>$C$52="Ja"</formula>
    </cfRule>
  </conditionalFormatting>
  <conditionalFormatting sqref="C54:D54">
    <cfRule type="expression" dxfId="61" priority="286">
      <formula>#REF!="Nein"</formula>
    </cfRule>
    <cfRule type="expression" dxfId="60" priority="287">
      <formula>#REF!="Ja"</formula>
    </cfRule>
  </conditionalFormatting>
  <conditionalFormatting sqref="C58:D58">
    <cfRule type="expression" dxfId="59" priority="84">
      <formula>$C$58="Ja"</formula>
    </cfRule>
    <cfRule type="expression" dxfId="58" priority="19">
      <formula>$C$58="Nein"</formula>
    </cfRule>
  </conditionalFormatting>
  <conditionalFormatting sqref="C59:D60">
    <cfRule type="expression" dxfId="57" priority="72">
      <formula>$C$59="Ja"</formula>
    </cfRule>
    <cfRule type="expression" dxfId="56" priority="18">
      <formula>$C$59="Nein"</formula>
    </cfRule>
  </conditionalFormatting>
  <conditionalFormatting sqref="C62:D62">
    <cfRule type="expression" dxfId="55" priority="83">
      <formula>$C$62="Ja"</formula>
    </cfRule>
    <cfRule type="expression" dxfId="54" priority="15">
      <formula>$C$62="Nein"</formula>
    </cfRule>
  </conditionalFormatting>
  <conditionalFormatting sqref="C63:D63">
    <cfRule type="expression" dxfId="53" priority="69">
      <formula>$C$63="Ja"</formula>
    </cfRule>
    <cfRule type="expression" dxfId="52" priority="13">
      <formula>$C$63="Nein"</formula>
    </cfRule>
  </conditionalFormatting>
  <conditionalFormatting sqref="D17">
    <cfRule type="expression" dxfId="51" priority="97">
      <formula>E17&gt;100</formula>
    </cfRule>
    <cfRule type="expression" dxfId="50" priority="100">
      <formula>$D$17=100</formula>
    </cfRule>
    <cfRule type="expression" dxfId="49" priority="96">
      <formula>D17&gt;100</formula>
    </cfRule>
  </conditionalFormatting>
  <conditionalFormatting sqref="D23">
    <cfRule type="expression" dxfId="48" priority="102">
      <formula>E17=100</formula>
    </cfRule>
    <cfRule type="expression" dxfId="47" priority="94">
      <formula>D23&gt;100</formula>
    </cfRule>
    <cfRule type="expression" dxfId="46" priority="95">
      <formula>E23&gt;100</formula>
    </cfRule>
    <cfRule type="expression" dxfId="45" priority="99">
      <formula>E23=100</formula>
    </cfRule>
    <cfRule type="expression" dxfId="44" priority="101">
      <formula>E23&gt;100</formula>
    </cfRule>
    <cfRule type="expression" dxfId="43" priority="98">
      <formula>D23=100</formula>
    </cfRule>
  </conditionalFormatting>
  <conditionalFormatting sqref="D17:E17">
    <cfRule type="expression" dxfId="42" priority="93">
      <formula>E17=100</formula>
    </cfRule>
  </conditionalFormatting>
  <conditionalFormatting sqref="E39">
    <cfRule type="expression" priority="81">
      <formula>C13="Nein"</formula>
    </cfRule>
  </conditionalFormatting>
  <conditionalFormatting sqref="F36:G36">
    <cfRule type="expression" dxfId="41" priority="66">
      <formula>AND(C37="Ja", C38="Ja")</formula>
    </cfRule>
  </conditionalFormatting>
  <conditionalFormatting sqref="F36:G38">
    <cfRule type="expression" dxfId="40" priority="39">
      <formula>AND(C37="Nein",C38="Nein")</formula>
    </cfRule>
  </conditionalFormatting>
  <conditionalFormatting sqref="F43:G43">
    <cfRule type="expression" dxfId="39" priority="62">
      <formula>AND(C44="Ja", C45="Ja", C46="Ja", C47="Ja")</formula>
    </cfRule>
  </conditionalFormatting>
  <conditionalFormatting sqref="F43:G47">
    <cfRule type="expression" dxfId="38" priority="29">
      <formula>COUNTIF(C44:C47,"Nein")&gt;0</formula>
    </cfRule>
  </conditionalFormatting>
  <conditionalFormatting sqref="F50:G54">
    <cfRule type="expression" dxfId="37" priority="282">
      <formula>COUNTIF(C51:C54,"Nein")&gt;0</formula>
    </cfRule>
    <cfRule type="expression" dxfId="36" priority="283">
      <formula>AND(C51="Ja", C52="Ja", #REF!="Ja", C54="Ja")</formula>
    </cfRule>
  </conditionalFormatting>
  <conditionalFormatting sqref="F57:G59 F60 F61:G61">
    <cfRule type="expression" dxfId="35" priority="10">
      <formula>COUNTIF(C58:C60,"Nein")&gt;0</formula>
    </cfRule>
    <cfRule type="expression" dxfId="34" priority="54">
      <formula>AND(C58="Ja", C59="Ja", C60="Ja")</formula>
    </cfRule>
  </conditionalFormatting>
  <conditionalFormatting sqref="G60">
    <cfRule type="expression" dxfId="33" priority="8">
      <formula>$C$33="Ja"</formula>
    </cfRule>
    <cfRule type="expression" dxfId="32" priority="7">
      <formula>$C$33="Nein"</formula>
    </cfRule>
  </conditionalFormatting>
  <conditionalFormatting sqref="H36">
    <cfRule type="expression" dxfId="31" priority="65">
      <formula>AND(C37="Ja", C38="Ja")</formula>
    </cfRule>
  </conditionalFormatting>
  <conditionalFormatting sqref="H36:H38">
    <cfRule type="expression" dxfId="30" priority="38">
      <formula>AND(C37="Nein",C38="Nein")</formula>
    </cfRule>
  </conditionalFormatting>
  <conditionalFormatting sqref="H43:H47">
    <cfRule type="expression" dxfId="29" priority="28">
      <formula>COUNTIF(C44:C47,"Nein")&gt;0</formula>
    </cfRule>
    <cfRule type="expression" dxfId="28" priority="52">
      <formula>AND(C44="Ja", C45="Ja", C46="Ja", C47="Ja")</formula>
    </cfRule>
  </conditionalFormatting>
  <conditionalFormatting sqref="H50:H54">
    <cfRule type="expression" dxfId="27" priority="284">
      <formula>COUNTIF(C51:C54,"Nein")&gt;0</formula>
    </cfRule>
    <cfRule type="expression" dxfId="26" priority="285">
      <formula>AND(C51="Ja", C52="Ja", #REF!="Ja", C54="Ja")</formula>
    </cfRule>
  </conditionalFormatting>
  <conditionalFormatting sqref="H57:H61">
    <cfRule type="expression" dxfId="25" priority="9">
      <formula>COUNTIF(C58:C60,"Nein")&gt;0</formula>
    </cfRule>
    <cfRule type="expression" dxfId="24" priority="53">
      <formula>AND(C58="Ja", C59="Ja", C60="Ja")</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A6DD-31FA-4D1C-98FD-1C40194274E8}">
  <dimension ref="A1:J36"/>
  <sheetViews>
    <sheetView showGridLines="0" topLeftCell="A30" workbookViewId="0">
      <selection activeCell="E36" sqref="E36"/>
    </sheetView>
  </sheetViews>
  <sheetFormatPr baseColWidth="10" defaultColWidth="11.42578125" defaultRowHeight="12.75" x14ac:dyDescent="0.2"/>
  <cols>
    <col min="1" max="1" width="4.7109375" customWidth="1"/>
    <col min="2" max="2" width="67.42578125" style="43"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77</v>
      </c>
      <c r="H1" s="59"/>
    </row>
    <row r="2" spans="1:8" x14ac:dyDescent="0.2">
      <c r="A2" t="s">
        <v>1</v>
      </c>
    </row>
    <row r="3" spans="1:8" ht="15" x14ac:dyDescent="0.25">
      <c r="A3" s="7" t="s">
        <v>2</v>
      </c>
      <c r="B3" s="44"/>
      <c r="C3" s="45"/>
      <c r="D3" s="45"/>
      <c r="E3" s="128"/>
      <c r="F3" s="129"/>
    </row>
    <row r="4" spans="1:8" x14ac:dyDescent="0.2">
      <c r="A4" s="141" t="s">
        <v>3</v>
      </c>
      <c r="B4" s="141"/>
      <c r="C4" s="130"/>
      <c r="D4" s="130"/>
      <c r="E4" s="130"/>
      <c r="F4" s="130"/>
    </row>
    <row r="5" spans="1:8" x14ac:dyDescent="0.2">
      <c r="A5" s="141" t="s">
        <v>4</v>
      </c>
      <c r="B5" s="141"/>
      <c r="C5" s="130"/>
      <c r="D5" s="130"/>
      <c r="E5" s="130"/>
      <c r="F5" s="130"/>
    </row>
    <row r="6" spans="1:8" x14ac:dyDescent="0.2">
      <c r="A6" s="141" t="s">
        <v>5</v>
      </c>
      <c r="B6" s="141"/>
      <c r="C6" s="130"/>
      <c r="D6" s="131"/>
      <c r="E6" s="131"/>
      <c r="F6" s="132"/>
    </row>
    <row r="7" spans="1:8" x14ac:dyDescent="0.2">
      <c r="A7" s="47"/>
      <c r="B7" s="47"/>
      <c r="C7" s="46"/>
      <c r="D7" s="46"/>
      <c r="E7" s="46"/>
      <c r="H7" s="46"/>
    </row>
    <row r="8" spans="1:8" ht="15" x14ac:dyDescent="0.25">
      <c r="A8" s="7" t="s">
        <v>6</v>
      </c>
      <c r="B8" s="44"/>
      <c r="C8" s="45"/>
      <c r="D8" s="45"/>
      <c r="E8" s="128"/>
      <c r="F8" s="129"/>
    </row>
    <row r="9" spans="1:8" x14ac:dyDescent="0.2">
      <c r="A9" s="141" t="s">
        <v>7</v>
      </c>
      <c r="B9" s="141"/>
      <c r="C9" s="127"/>
      <c r="D9" s="127"/>
      <c r="E9" s="127"/>
      <c r="F9" s="127"/>
      <c r="H9" s="46"/>
    </row>
    <row r="10" spans="1:8" ht="81.75" customHeight="1" x14ac:dyDescent="0.2">
      <c r="A10" s="179" t="s">
        <v>8</v>
      </c>
      <c r="B10" s="180"/>
      <c r="C10" s="114"/>
      <c r="D10" s="134"/>
      <c r="E10" s="134"/>
      <c r="F10" s="115"/>
      <c r="H10" s="46"/>
    </row>
    <row r="12" spans="1:8" s="4" customFormat="1" ht="32.25" customHeight="1" x14ac:dyDescent="0.2">
      <c r="A12" s="30" t="str">
        <f>Stammdaten_alt!A12</f>
        <v>Nr</v>
      </c>
      <c r="B12" s="37" t="str">
        <f>Stammdaten_alt!B12</f>
        <v>Modalsplit</v>
      </c>
      <c r="C12" s="30" t="str">
        <f>Stammdaten_alt!C12</f>
        <v>Verkehrsmittel</v>
      </c>
      <c r="D12" s="39" t="str">
        <f>Stammdaten_alt!D12</f>
        <v>%</v>
      </c>
      <c r="E12" s="133" t="str">
        <f>Stammdaten_alt!E12</f>
        <v>Bemerkungen</v>
      </c>
      <c r="F12" s="133"/>
      <c r="G12"/>
      <c r="H12" s="3"/>
    </row>
    <row r="13" spans="1:8" s="4" customFormat="1" ht="12.75" customHeight="1" x14ac:dyDescent="0.2">
      <c r="A13" s="117">
        <f>Stammdaten_alt!A13</f>
        <v>1</v>
      </c>
      <c r="B13" s="118" t="s">
        <v>9</v>
      </c>
      <c r="C13" s="17" t="s">
        <v>10</v>
      </c>
      <c r="D13" s="31"/>
      <c r="E13" s="178"/>
      <c r="F13" s="178"/>
      <c r="G13"/>
    </row>
    <row r="14" spans="1:8" s="4" customFormat="1" x14ac:dyDescent="0.2">
      <c r="A14" s="117"/>
      <c r="B14" s="118"/>
      <c r="C14" s="17" t="s">
        <v>11</v>
      </c>
      <c r="D14" s="31"/>
      <c r="E14" s="176"/>
      <c r="F14" s="177"/>
      <c r="G14"/>
    </row>
    <row r="15" spans="1:8" s="4" customFormat="1" x14ac:dyDescent="0.2">
      <c r="A15" s="117"/>
      <c r="B15" s="118"/>
      <c r="C15" s="17" t="s">
        <v>12</v>
      </c>
      <c r="D15" s="31"/>
      <c r="E15" s="176"/>
      <c r="F15" s="177"/>
      <c r="G15"/>
    </row>
    <row r="16" spans="1:8" s="4" customFormat="1" x14ac:dyDescent="0.2">
      <c r="A16" s="117"/>
      <c r="B16" s="118"/>
      <c r="C16" s="17" t="s">
        <v>13</v>
      </c>
      <c r="D16" s="31"/>
      <c r="E16" s="176"/>
      <c r="F16" s="177"/>
      <c r="G16"/>
    </row>
    <row r="17" spans="1:10" s="4" customFormat="1" x14ac:dyDescent="0.2">
      <c r="A17" s="117"/>
      <c r="B17" s="118"/>
      <c r="C17" s="41" t="s">
        <v>14</v>
      </c>
      <c r="D17" s="42">
        <f>SUM(D13:D16)</f>
        <v>0</v>
      </c>
      <c r="E17" s="125"/>
      <c r="F17" s="126"/>
      <c r="G17"/>
      <c r="H17" s="3"/>
    </row>
    <row r="18" spans="1:10" s="4" customFormat="1" ht="12.75" customHeight="1" x14ac:dyDescent="0.2">
      <c r="A18" s="172">
        <f>Stammdaten_alt!A18</f>
        <v>2</v>
      </c>
      <c r="B18" s="173" t="s">
        <v>15</v>
      </c>
      <c r="C18" s="54" t="s">
        <v>10</v>
      </c>
      <c r="D18" s="29"/>
      <c r="E18" s="127"/>
      <c r="F18" s="127"/>
      <c r="G18"/>
      <c r="H18" s="3"/>
    </row>
    <row r="19" spans="1:10" s="4" customFormat="1" x14ac:dyDescent="0.2">
      <c r="A19" s="172"/>
      <c r="B19" s="171"/>
      <c r="C19" s="54" t="s">
        <v>11</v>
      </c>
      <c r="D19" s="29"/>
      <c r="E19" s="114"/>
      <c r="F19" s="115"/>
      <c r="G19"/>
      <c r="H19" s="3"/>
    </row>
    <row r="20" spans="1:10" s="4" customFormat="1" x14ac:dyDescent="0.2">
      <c r="A20" s="172"/>
      <c r="B20" s="171"/>
      <c r="C20" s="54" t="s">
        <v>16</v>
      </c>
      <c r="D20" s="29"/>
      <c r="E20" s="114"/>
      <c r="F20" s="115"/>
      <c r="G20"/>
      <c r="H20" s="60"/>
      <c r="I20" s="14"/>
      <c r="J20" s="1"/>
    </row>
    <row r="21" spans="1:10" s="4" customFormat="1" x14ac:dyDescent="0.2">
      <c r="A21" s="172"/>
      <c r="B21" s="171"/>
      <c r="C21" s="54" t="s">
        <v>12</v>
      </c>
      <c r="D21" s="29"/>
      <c r="E21" s="114"/>
      <c r="F21" s="115"/>
      <c r="G21"/>
      <c r="H21" s="62"/>
    </row>
    <row r="22" spans="1:10" s="4" customFormat="1" x14ac:dyDescent="0.2">
      <c r="A22" s="172"/>
      <c r="B22" s="171"/>
      <c r="C22" s="54" t="s">
        <v>13</v>
      </c>
      <c r="D22" s="29"/>
      <c r="E22" s="65"/>
      <c r="F22" s="64"/>
      <c r="G22"/>
      <c r="H22" s="3"/>
    </row>
    <row r="23" spans="1:10" s="4" customFormat="1" x14ac:dyDescent="0.2">
      <c r="A23" s="172"/>
      <c r="B23" s="171"/>
      <c r="C23" s="41" t="s">
        <v>14</v>
      </c>
      <c r="D23" s="42">
        <f>SUM(D18:D22)</f>
        <v>0</v>
      </c>
      <c r="E23" s="145"/>
      <c r="F23" s="146"/>
      <c r="G23"/>
      <c r="H23" s="3"/>
    </row>
    <row r="24" spans="1:10" s="4" customFormat="1" ht="38.25" x14ac:dyDescent="0.2">
      <c r="A24" s="31">
        <f>Stammdaten_alt!A24</f>
        <v>3</v>
      </c>
      <c r="B24" s="18" t="s">
        <v>17</v>
      </c>
      <c r="C24" s="174"/>
      <c r="D24" s="175"/>
      <c r="E24" s="176"/>
      <c r="F24" s="177"/>
      <c r="G24"/>
      <c r="H24" s="3"/>
    </row>
    <row r="25" spans="1:10" s="4" customFormat="1" ht="51" x14ac:dyDescent="0.2">
      <c r="A25" s="31">
        <f>Stammdaten_alt!A25</f>
        <v>4</v>
      </c>
      <c r="B25" s="18" t="s">
        <v>18</v>
      </c>
      <c r="C25" s="174"/>
      <c r="D25" s="175"/>
      <c r="E25" s="176"/>
      <c r="F25" s="177"/>
      <c r="G25"/>
      <c r="H25" s="3"/>
    </row>
    <row r="26" spans="1:10" ht="18" x14ac:dyDescent="0.25">
      <c r="A26" s="15"/>
      <c r="H26" s="59"/>
    </row>
    <row r="27" spans="1:10" s="4" customFormat="1" ht="32.25" customHeight="1" x14ac:dyDescent="0.2">
      <c r="A27" s="86" t="str">
        <f>Stammdaten_alt!A27</f>
        <v>Nr</v>
      </c>
      <c r="B27" s="86" t="str">
        <f>Stammdaten_alt!B27</f>
        <v>Allgemeines</v>
      </c>
      <c r="C27" s="116" t="s">
        <v>19</v>
      </c>
      <c r="D27" s="119"/>
      <c r="E27" s="9" t="s">
        <v>20</v>
      </c>
      <c r="F27" s="21" t="s">
        <v>78</v>
      </c>
      <c r="G27" s="93" t="s">
        <v>22</v>
      </c>
      <c r="H27" s="22" t="s">
        <v>23</v>
      </c>
    </row>
    <row r="28" spans="1:10" ht="27.75" customHeight="1" x14ac:dyDescent="0.2">
      <c r="A28" s="122">
        <v>1</v>
      </c>
      <c r="B28" s="181" t="s">
        <v>79</v>
      </c>
      <c r="C28" s="182"/>
      <c r="D28" s="182"/>
      <c r="E28" s="183"/>
      <c r="F28" s="185" t="s">
        <v>26</v>
      </c>
      <c r="G28" s="188"/>
      <c r="H28" s="188"/>
    </row>
    <row r="29" spans="1:10" s="4" customFormat="1" ht="129.75" customHeight="1" x14ac:dyDescent="0.2">
      <c r="A29" s="123"/>
      <c r="B29" s="67" t="s">
        <v>80</v>
      </c>
      <c r="C29" s="184"/>
      <c r="D29" s="184"/>
      <c r="E29" s="67" t="s">
        <v>81</v>
      </c>
      <c r="F29" s="186"/>
      <c r="G29" s="189"/>
      <c r="H29" s="189"/>
    </row>
    <row r="30" spans="1:10" s="4" customFormat="1" ht="38.25" x14ac:dyDescent="0.2">
      <c r="A30" s="123"/>
      <c r="B30" s="67" t="s">
        <v>82</v>
      </c>
      <c r="C30" s="170"/>
      <c r="D30" s="170"/>
      <c r="E30" s="67" t="s">
        <v>83</v>
      </c>
      <c r="F30" s="186"/>
      <c r="G30" s="189"/>
      <c r="H30" s="189"/>
    </row>
    <row r="31" spans="1:10" s="4" customFormat="1" ht="41.25" x14ac:dyDescent="0.2">
      <c r="A31" s="123"/>
      <c r="B31" s="67" t="s">
        <v>84</v>
      </c>
      <c r="C31" s="173"/>
      <c r="D31" s="173"/>
      <c r="E31" s="95" t="s">
        <v>85</v>
      </c>
      <c r="F31" s="186"/>
      <c r="G31" s="189"/>
      <c r="H31" s="189"/>
    </row>
    <row r="32" spans="1:10" s="4" customFormat="1" ht="51" x14ac:dyDescent="0.2">
      <c r="A32" s="124"/>
      <c r="B32" s="67" t="s">
        <v>86</v>
      </c>
      <c r="C32" s="171"/>
      <c r="D32" s="171"/>
      <c r="E32" s="67" t="s">
        <v>87</v>
      </c>
      <c r="F32" s="187"/>
      <c r="G32" s="190"/>
      <c r="H32" s="190"/>
    </row>
    <row r="33" spans="1:8" ht="27.75" customHeight="1" x14ac:dyDescent="0.2">
      <c r="A33" s="17">
        <v>2</v>
      </c>
      <c r="B33" s="181" t="s">
        <v>88</v>
      </c>
      <c r="C33" s="182"/>
      <c r="D33" s="182"/>
      <c r="E33" s="183"/>
      <c r="F33" s="97" t="s">
        <v>26</v>
      </c>
      <c r="G33" s="154"/>
      <c r="H33" s="154"/>
    </row>
    <row r="34" spans="1:8" s="4" customFormat="1" ht="76.5" x14ac:dyDescent="0.2">
      <c r="A34" s="17"/>
      <c r="B34" s="67" t="s">
        <v>89</v>
      </c>
      <c r="C34" s="184"/>
      <c r="D34" s="184"/>
      <c r="E34" s="67" t="s">
        <v>90</v>
      </c>
      <c r="F34" s="97"/>
      <c r="G34" s="154"/>
      <c r="H34" s="154"/>
    </row>
    <row r="35" spans="1:8" s="4" customFormat="1" ht="63.75" x14ac:dyDescent="0.2">
      <c r="A35" s="17"/>
      <c r="B35" s="67" t="s">
        <v>91</v>
      </c>
      <c r="C35" s="170"/>
      <c r="D35" s="170"/>
      <c r="E35" s="67" t="s">
        <v>92</v>
      </c>
      <c r="F35" s="97"/>
      <c r="G35" s="154"/>
      <c r="H35" s="154"/>
    </row>
    <row r="36" spans="1:8" s="4" customFormat="1" ht="54" x14ac:dyDescent="0.2">
      <c r="A36" s="17"/>
      <c r="B36" s="67" t="s">
        <v>93</v>
      </c>
      <c r="C36" s="170"/>
      <c r="D36" s="170"/>
      <c r="E36" s="67" t="s">
        <v>94</v>
      </c>
      <c r="F36" s="97"/>
      <c r="G36" s="154"/>
      <c r="H36" s="154"/>
    </row>
  </sheetData>
  <mergeCells count="47">
    <mergeCell ref="C35:D35"/>
    <mergeCell ref="C36:D36"/>
    <mergeCell ref="G33:G36"/>
    <mergeCell ref="H33:H36"/>
    <mergeCell ref="B33:E33"/>
    <mergeCell ref="A28:A32"/>
    <mergeCell ref="F28:F32"/>
    <mergeCell ref="G28:G32"/>
    <mergeCell ref="H28:H32"/>
    <mergeCell ref="C34:D34"/>
    <mergeCell ref="C30:D30"/>
    <mergeCell ref="C31:D31"/>
    <mergeCell ref="C32:D32"/>
    <mergeCell ref="E24:F24"/>
    <mergeCell ref="C25:D25"/>
    <mergeCell ref="E25:F25"/>
    <mergeCell ref="B28:E28"/>
    <mergeCell ref="C29:D29"/>
    <mergeCell ref="C24:D24"/>
    <mergeCell ref="C27:D27"/>
    <mergeCell ref="A18:A23"/>
    <mergeCell ref="B18:B23"/>
    <mergeCell ref="E18:F18"/>
    <mergeCell ref="E19:F19"/>
    <mergeCell ref="E20:F20"/>
    <mergeCell ref="E21:F21"/>
    <mergeCell ref="E23:F23"/>
    <mergeCell ref="A13:A17"/>
    <mergeCell ref="B13:B17"/>
    <mergeCell ref="E13:F13"/>
    <mergeCell ref="E14:F14"/>
    <mergeCell ref="E15:F15"/>
    <mergeCell ref="E16:F16"/>
    <mergeCell ref="E17:F17"/>
    <mergeCell ref="E12:F12"/>
    <mergeCell ref="E3:F3"/>
    <mergeCell ref="A4:B4"/>
    <mergeCell ref="C4:F4"/>
    <mergeCell ref="A5:B5"/>
    <mergeCell ref="C5:F5"/>
    <mergeCell ref="A6:B6"/>
    <mergeCell ref="C6:F6"/>
    <mergeCell ref="E8:F8"/>
    <mergeCell ref="A9:B9"/>
    <mergeCell ref="C9:F9"/>
    <mergeCell ref="A10:B10"/>
    <mergeCell ref="C10:F10"/>
  </mergeCells>
  <conditionalFormatting sqref="A28 F28 C29">
    <cfRule type="expression" dxfId="23" priority="321">
      <formula>#REF!="Nein"</formula>
    </cfRule>
    <cfRule type="expression" dxfId="22" priority="322">
      <formula>#REF!="Ja"</formula>
    </cfRule>
  </conditionalFormatting>
  <conditionalFormatting sqref="A33 F33 C34">
    <cfRule type="expression" dxfId="21" priority="9">
      <formula>#REF!="Nein"</formula>
    </cfRule>
    <cfRule type="expression" dxfId="20" priority="10">
      <formula>#REF!="Ja"</formula>
    </cfRule>
  </conditionalFormatting>
  <conditionalFormatting sqref="C30:D30">
    <cfRule type="expression" dxfId="19" priority="60">
      <formula>$C$30="Nein"</formula>
    </cfRule>
    <cfRule type="expression" dxfId="18" priority="91">
      <formula>$C$30="Ja"</formula>
    </cfRule>
  </conditionalFormatting>
  <conditionalFormatting sqref="C31:D31">
    <cfRule type="expression" dxfId="17" priority="59">
      <formula>$C$31="Nein"</formula>
    </cfRule>
    <cfRule type="expression" dxfId="16" priority="89">
      <formula>$C$31="Ja"</formula>
    </cfRule>
  </conditionalFormatting>
  <conditionalFormatting sqref="C32:D32">
    <cfRule type="expression" dxfId="15" priority="58">
      <formula>$C$32="Nein"</formula>
    </cfRule>
    <cfRule type="expression" dxfId="14" priority="88">
      <formula>$C$32="Ja"</formula>
    </cfRule>
  </conditionalFormatting>
  <conditionalFormatting sqref="C35:D36">
    <cfRule type="expression" dxfId="13" priority="1">
      <formula>$C$30="Nein"</formula>
    </cfRule>
    <cfRule type="expression" dxfId="12" priority="2">
      <formula>$C$30="Ja"</formula>
    </cfRule>
  </conditionalFormatting>
  <conditionalFormatting sqref="D17">
    <cfRule type="expression" dxfId="11" priority="18">
      <formula>D17&gt;100</formula>
    </cfRule>
    <cfRule type="expression" dxfId="10" priority="19">
      <formula>E17&gt;100</formula>
    </cfRule>
    <cfRule type="expression" dxfId="9" priority="22">
      <formula>$D$17=100</formula>
    </cfRule>
  </conditionalFormatting>
  <conditionalFormatting sqref="D23">
    <cfRule type="expression" dxfId="8" priority="16">
      <formula>D23&gt;100</formula>
    </cfRule>
    <cfRule type="expression" dxfId="7" priority="17">
      <formula>E23&gt;100</formula>
    </cfRule>
    <cfRule type="expression" dxfId="6" priority="20">
      <formula>D23=100</formula>
    </cfRule>
    <cfRule type="expression" dxfId="5" priority="21">
      <formula>E23=100</formula>
    </cfRule>
    <cfRule type="expression" dxfId="4" priority="23">
      <formula>E23&gt;100</formula>
    </cfRule>
    <cfRule type="expression" dxfId="3" priority="24">
      <formula>E17=100</formula>
    </cfRule>
  </conditionalFormatting>
  <conditionalFormatting sqref="D17:E17">
    <cfRule type="expression" dxfId="2" priority="15">
      <formula>E17=100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A00F-441B-4E3E-A386-C56F36B6C341}">
  <dimension ref="A1:A23"/>
  <sheetViews>
    <sheetView workbookViewId="0">
      <selection activeCell="E25" sqref="E25"/>
    </sheetView>
  </sheetViews>
  <sheetFormatPr baseColWidth="10" defaultColWidth="11.42578125" defaultRowHeight="12.75" x14ac:dyDescent="0.2"/>
  <cols>
    <col min="1" max="1" width="54.42578125" customWidth="1"/>
  </cols>
  <sheetData>
    <row r="1" spans="1:1" x14ac:dyDescent="0.2">
      <c r="A1" s="53" t="s">
        <v>95</v>
      </c>
    </row>
    <row r="2" spans="1:1" x14ac:dyDescent="0.2">
      <c r="A2" t="s">
        <v>96</v>
      </c>
    </row>
    <row r="3" spans="1:1" x14ac:dyDescent="0.2">
      <c r="A3" t="s">
        <v>97</v>
      </c>
    </row>
    <row r="4" spans="1:1" x14ac:dyDescent="0.2">
      <c r="A4" t="s">
        <v>98</v>
      </c>
    </row>
    <row r="7" spans="1:1" x14ac:dyDescent="0.2">
      <c r="A7" s="53" t="s">
        <v>99</v>
      </c>
    </row>
    <row r="8" spans="1:1" x14ac:dyDescent="0.2">
      <c r="A8" t="s">
        <v>100</v>
      </c>
    </row>
    <row r="9" spans="1:1" x14ac:dyDescent="0.2">
      <c r="A9" t="s">
        <v>101</v>
      </c>
    </row>
    <row r="13" spans="1:1" x14ac:dyDescent="0.2">
      <c r="A13" s="53" t="s">
        <v>102</v>
      </c>
    </row>
    <row r="14" spans="1:1" x14ac:dyDescent="0.2">
      <c r="A14" t="s">
        <v>103</v>
      </c>
    </row>
    <row r="15" spans="1:1" x14ac:dyDescent="0.2">
      <c r="A15" t="s">
        <v>104</v>
      </c>
    </row>
    <row r="16" spans="1:1" x14ac:dyDescent="0.2">
      <c r="A16" t="s">
        <v>105</v>
      </c>
    </row>
    <row r="20" spans="1:1" x14ac:dyDescent="0.2">
      <c r="A20" s="53" t="s">
        <v>106</v>
      </c>
    </row>
    <row r="21" spans="1:1" x14ac:dyDescent="0.2">
      <c r="A21" t="s">
        <v>107</v>
      </c>
    </row>
    <row r="22" spans="1:1" x14ac:dyDescent="0.2">
      <c r="A22" t="s">
        <v>108</v>
      </c>
    </row>
    <row r="23" spans="1:1" x14ac:dyDescent="0.2">
      <c r="A23" t="s">
        <v>109</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ABB2-8F62-498D-A002-85FFD4BE2EC5}">
  <sheetPr codeName="Tabelle2"/>
  <dimension ref="A2:I67"/>
  <sheetViews>
    <sheetView topLeftCell="A45" zoomScale="115" zoomScaleNormal="115" workbookViewId="0">
      <selection activeCell="B62" sqref="B62:B64"/>
    </sheetView>
  </sheetViews>
  <sheetFormatPr baseColWidth="10" defaultColWidth="11.42578125" defaultRowHeight="12.75" x14ac:dyDescent="0.2"/>
  <cols>
    <col min="2" max="2" width="58" customWidth="1"/>
    <col min="3" max="3" width="63.5703125" customWidth="1"/>
    <col min="4" max="4" width="2.5703125" bestFit="1" customWidth="1"/>
    <col min="5" max="5" width="17.85546875" customWidth="1"/>
    <col min="6" max="6" width="19" customWidth="1"/>
    <col min="10" max="10" width="34.7109375" bestFit="1" customWidth="1"/>
    <col min="11" max="11" width="29" customWidth="1"/>
  </cols>
  <sheetData>
    <row r="2" spans="1:9" x14ac:dyDescent="0.2">
      <c r="A2" s="53" t="s">
        <v>95</v>
      </c>
      <c r="B2" s="53" t="s">
        <v>99</v>
      </c>
      <c r="C2" s="53" t="s">
        <v>102</v>
      </c>
    </row>
    <row r="3" spans="1:9" x14ac:dyDescent="0.2">
      <c r="A3" t="s">
        <v>96</v>
      </c>
      <c r="B3" t="s">
        <v>100</v>
      </c>
      <c r="C3" t="s">
        <v>103</v>
      </c>
    </row>
    <row r="4" spans="1:9" x14ac:dyDescent="0.2">
      <c r="A4" t="s">
        <v>97</v>
      </c>
      <c r="B4" t="s">
        <v>101</v>
      </c>
      <c r="C4" t="s">
        <v>104</v>
      </c>
    </row>
    <row r="5" spans="1:9" x14ac:dyDescent="0.2">
      <c r="C5" t="s">
        <v>105</v>
      </c>
    </row>
    <row r="7" spans="1:9" s="4" customFormat="1" x14ac:dyDescent="0.2">
      <c r="A7"/>
      <c r="B7"/>
      <c r="D7"/>
    </row>
    <row r="8" spans="1:9" s="4" customFormat="1" x14ac:dyDescent="0.2">
      <c r="A8"/>
      <c r="B8"/>
    </row>
    <row r="9" spans="1:9" s="4" customFormat="1" x14ac:dyDescent="0.2">
      <c r="A9"/>
      <c r="B9"/>
    </row>
    <row r="10" spans="1:9" s="4" customFormat="1" ht="12.75" customHeight="1" x14ac:dyDescent="0.2">
      <c r="A10"/>
      <c r="B10"/>
    </row>
    <row r="11" spans="1:9" s="4" customFormat="1" x14ac:dyDescent="0.2"/>
    <row r="12" spans="1:9" s="4" customFormat="1" ht="32.25" customHeight="1" x14ac:dyDescent="0.2">
      <c r="A12" s="30" t="s">
        <v>110</v>
      </c>
      <c r="B12" s="37" t="s">
        <v>111</v>
      </c>
      <c r="C12" s="30" t="s">
        <v>112</v>
      </c>
      <c r="D12" s="39" t="s">
        <v>113</v>
      </c>
      <c r="E12" s="133" t="s">
        <v>23</v>
      </c>
      <c r="F12" s="133"/>
      <c r="G12" s="3"/>
      <c r="I12" s="1"/>
    </row>
    <row r="13" spans="1:9" s="4" customFormat="1" ht="43.5" customHeight="1" x14ac:dyDescent="0.2">
      <c r="A13" s="117">
        <v>1</v>
      </c>
      <c r="B13" s="118" t="s">
        <v>9</v>
      </c>
      <c r="C13" s="17" t="s">
        <v>10</v>
      </c>
      <c r="D13" s="31"/>
      <c r="E13" s="178"/>
      <c r="F13" s="178"/>
      <c r="G13" s="3"/>
      <c r="H13" s="14"/>
      <c r="I13" s="1"/>
    </row>
    <row r="14" spans="1:9" s="4" customFormat="1" ht="43.5" customHeight="1" x14ac:dyDescent="0.2">
      <c r="A14" s="117"/>
      <c r="B14" s="118"/>
      <c r="C14" s="17" t="s">
        <v>11</v>
      </c>
      <c r="D14" s="31"/>
      <c r="E14" s="174"/>
      <c r="F14" s="191"/>
      <c r="G14" s="3"/>
      <c r="H14" s="14"/>
      <c r="I14" s="1"/>
    </row>
    <row r="15" spans="1:9" s="4" customFormat="1" ht="43.5" customHeight="1" x14ac:dyDescent="0.2">
      <c r="A15" s="117"/>
      <c r="B15" s="118"/>
      <c r="C15" s="17" t="s">
        <v>12</v>
      </c>
      <c r="D15" s="31"/>
      <c r="E15" s="174"/>
      <c r="F15" s="191"/>
      <c r="G15" s="3"/>
      <c r="H15" s="14"/>
      <c r="I15" s="2"/>
    </row>
    <row r="16" spans="1:9" s="4" customFormat="1" ht="43.5" customHeight="1" x14ac:dyDescent="0.2">
      <c r="A16" s="117"/>
      <c r="B16" s="118"/>
      <c r="C16" s="17" t="s">
        <v>13</v>
      </c>
      <c r="D16" s="31"/>
      <c r="E16" s="57"/>
      <c r="F16" s="58"/>
      <c r="G16" s="3"/>
      <c r="H16" s="14"/>
      <c r="I16" s="2"/>
    </row>
    <row r="17" spans="1:9" s="4" customFormat="1" x14ac:dyDescent="0.2">
      <c r="A17" s="117"/>
      <c r="B17" s="118"/>
      <c r="C17" s="41" t="s">
        <v>14</v>
      </c>
      <c r="D17" s="42">
        <f>SUM(D13:D16)</f>
        <v>0</v>
      </c>
      <c r="E17" s="125"/>
      <c r="F17" s="126"/>
      <c r="G17" s="3"/>
      <c r="H17" s="28"/>
      <c r="I17" s="2"/>
    </row>
    <row r="18" spans="1:9" s="4" customFormat="1" ht="43.5" customHeight="1" x14ac:dyDescent="0.2">
      <c r="A18" s="172">
        <v>2</v>
      </c>
      <c r="B18" s="171" t="s">
        <v>114</v>
      </c>
      <c r="C18" s="54" t="s">
        <v>10</v>
      </c>
      <c r="D18" s="29"/>
      <c r="E18" s="127"/>
      <c r="F18" s="127"/>
      <c r="G18" s="3"/>
      <c r="H18" s="14"/>
      <c r="I18" s="1"/>
    </row>
    <row r="19" spans="1:9" s="4" customFormat="1" ht="43.5" customHeight="1" x14ac:dyDescent="0.2">
      <c r="A19" s="172"/>
      <c r="B19" s="171"/>
      <c r="C19" s="54" t="s">
        <v>11</v>
      </c>
      <c r="D19" s="29"/>
      <c r="E19" s="158"/>
      <c r="F19" s="159"/>
      <c r="G19" s="3"/>
      <c r="H19" s="14"/>
      <c r="I19" s="1"/>
    </row>
    <row r="20" spans="1:9" s="4" customFormat="1" ht="43.5" customHeight="1" x14ac:dyDescent="0.2">
      <c r="A20" s="172"/>
      <c r="B20" s="171"/>
      <c r="C20" s="54" t="s">
        <v>16</v>
      </c>
      <c r="D20" s="29"/>
      <c r="E20" s="158"/>
      <c r="F20" s="159"/>
      <c r="G20" s="3"/>
      <c r="H20" s="14"/>
      <c r="I20" s="1"/>
    </row>
    <row r="21" spans="1:9" s="4" customFormat="1" ht="43.5" customHeight="1" x14ac:dyDescent="0.2">
      <c r="A21" s="172"/>
      <c r="B21" s="171"/>
      <c r="C21" s="54" t="s">
        <v>12</v>
      </c>
      <c r="D21" s="29"/>
      <c r="E21" s="158"/>
      <c r="F21" s="159"/>
      <c r="G21" s="3"/>
      <c r="H21" s="14"/>
      <c r="I21" s="2"/>
    </row>
    <row r="22" spans="1:9" s="4" customFormat="1" ht="43.5" customHeight="1" x14ac:dyDescent="0.2">
      <c r="A22" s="172"/>
      <c r="B22" s="171"/>
      <c r="C22" s="54" t="s">
        <v>13</v>
      </c>
      <c r="D22" s="29"/>
      <c r="E22" s="158"/>
      <c r="F22" s="159"/>
      <c r="G22" s="3"/>
      <c r="H22" s="14"/>
      <c r="I22" s="2"/>
    </row>
    <row r="23" spans="1:9" s="4" customFormat="1" x14ac:dyDescent="0.2">
      <c r="A23" s="172"/>
      <c r="B23" s="171"/>
      <c r="C23" s="41" t="s">
        <v>14</v>
      </c>
      <c r="D23" s="42">
        <f>SUM(D18:D22)</f>
        <v>0</v>
      </c>
      <c r="E23" s="125"/>
      <c r="F23" s="126"/>
      <c r="G23" s="3"/>
      <c r="H23" s="28"/>
      <c r="I23" s="2"/>
    </row>
    <row r="24" spans="1:9" s="4" customFormat="1" ht="25.5" x14ac:dyDescent="0.2">
      <c r="A24" s="31">
        <v>3</v>
      </c>
      <c r="B24" s="18" t="s">
        <v>115</v>
      </c>
      <c r="C24" s="117"/>
      <c r="D24" s="117"/>
      <c r="E24" s="174"/>
      <c r="F24" s="191"/>
      <c r="G24" s="3"/>
      <c r="H24" s="28"/>
      <c r="I24" s="2"/>
    </row>
    <row r="25" spans="1:9" s="4" customFormat="1" ht="25.5" x14ac:dyDescent="0.2">
      <c r="A25" s="31">
        <v>4</v>
      </c>
      <c r="B25" s="18" t="s">
        <v>116</v>
      </c>
      <c r="C25" s="117"/>
      <c r="D25" s="117"/>
      <c r="E25" s="174"/>
      <c r="F25" s="191"/>
      <c r="G25" s="3"/>
      <c r="H25" s="28"/>
      <c r="I25" s="2"/>
    </row>
    <row r="26" spans="1:9" s="4" customFormat="1" ht="15" x14ac:dyDescent="0.2">
      <c r="A26" s="6"/>
      <c r="B26" s="26"/>
      <c r="C26" s="25"/>
      <c r="D26" s="25"/>
      <c r="E26" s="25"/>
      <c r="F26" s="27"/>
      <c r="G26" s="3"/>
      <c r="H26" s="28"/>
      <c r="I26" s="2"/>
    </row>
    <row r="27" spans="1:9" s="4" customFormat="1" ht="15" x14ac:dyDescent="0.2">
      <c r="A27" s="8" t="s">
        <v>110</v>
      </c>
      <c r="B27" s="9" t="s">
        <v>117</v>
      </c>
      <c r="C27" s="9" t="s">
        <v>118</v>
      </c>
      <c r="D27" s="25"/>
    </row>
    <row r="28" spans="1:9" s="4" customFormat="1" ht="51" x14ac:dyDescent="0.2">
      <c r="A28" s="31">
        <v>5</v>
      </c>
      <c r="B28" s="19" t="s">
        <v>119</v>
      </c>
      <c r="C28" s="18" t="s">
        <v>120</v>
      </c>
      <c r="D28" s="25"/>
    </row>
    <row r="29" spans="1:9" s="4" customFormat="1" ht="25.5" x14ac:dyDescent="0.2">
      <c r="A29" s="29">
        <v>6</v>
      </c>
      <c r="B29" s="16" t="s">
        <v>121</v>
      </c>
      <c r="C29" s="40" t="s">
        <v>122</v>
      </c>
      <c r="D29" s="25"/>
    </row>
    <row r="30" spans="1:9" s="4" customFormat="1" ht="54" x14ac:dyDescent="0.2">
      <c r="A30" s="68">
        <v>7</v>
      </c>
      <c r="B30" s="66" t="s">
        <v>123</v>
      </c>
      <c r="C30" s="66" t="s">
        <v>124</v>
      </c>
      <c r="D30" s="25"/>
    </row>
    <row r="31" spans="1:9" s="4" customFormat="1" ht="51" x14ac:dyDescent="0.2">
      <c r="A31" s="69">
        <v>8</v>
      </c>
      <c r="B31" s="67" t="s">
        <v>125</v>
      </c>
      <c r="C31" s="67" t="s">
        <v>126</v>
      </c>
      <c r="D31" s="25"/>
    </row>
    <row r="32" spans="1:9" s="4" customFormat="1" ht="38.25" x14ac:dyDescent="0.2">
      <c r="A32" s="31">
        <v>9</v>
      </c>
      <c r="B32" s="20" t="s">
        <v>33</v>
      </c>
      <c r="C32" s="19" t="s">
        <v>127</v>
      </c>
      <c r="D32" s="25"/>
    </row>
    <row r="33" spans="1:6" s="4" customFormat="1" ht="57" x14ac:dyDescent="0.2">
      <c r="A33" s="29">
        <v>10</v>
      </c>
      <c r="B33" s="52" t="s">
        <v>35</v>
      </c>
      <c r="C33" s="16" t="s">
        <v>128</v>
      </c>
      <c r="D33" s="25"/>
    </row>
    <row r="34" spans="1:6" ht="15" x14ac:dyDescent="0.2">
      <c r="A34" s="6"/>
      <c r="B34" s="5"/>
      <c r="D34" s="25"/>
      <c r="F34" s="4"/>
    </row>
    <row r="35" spans="1:6" ht="15" x14ac:dyDescent="0.2">
      <c r="A35" s="32" t="s">
        <v>129</v>
      </c>
      <c r="B35" s="10" t="s">
        <v>37</v>
      </c>
      <c r="D35" s="25"/>
    </row>
    <row r="36" spans="1:6" ht="38.25" customHeight="1" x14ac:dyDescent="0.2">
      <c r="A36" s="199">
        <v>11</v>
      </c>
      <c r="B36" s="198" t="s">
        <v>38</v>
      </c>
      <c r="C36" s="198"/>
      <c r="D36" s="25"/>
    </row>
    <row r="37" spans="1:6" ht="25.5" x14ac:dyDescent="0.2">
      <c r="A37" s="199"/>
      <c r="B37" s="66" t="s">
        <v>40</v>
      </c>
      <c r="C37" s="66" t="s">
        <v>130</v>
      </c>
      <c r="D37" s="25"/>
    </row>
    <row r="38" spans="1:6" ht="25.5" x14ac:dyDescent="0.2">
      <c r="A38" s="199"/>
      <c r="B38" s="66" t="s">
        <v>42</v>
      </c>
      <c r="C38" s="66" t="s">
        <v>131</v>
      </c>
      <c r="D38" s="25"/>
    </row>
    <row r="39" spans="1:6" ht="15" x14ac:dyDescent="0.2">
      <c r="A39" s="4"/>
      <c r="B39" s="5"/>
      <c r="D39" s="25"/>
    </row>
    <row r="40" spans="1:6" ht="15" x14ac:dyDescent="0.2">
      <c r="A40" s="33" t="s">
        <v>129</v>
      </c>
      <c r="B40" s="12" t="s">
        <v>43</v>
      </c>
      <c r="D40" s="25"/>
    </row>
    <row r="41" spans="1:6" ht="38.25" x14ac:dyDescent="0.2">
      <c r="A41" s="31">
        <v>12</v>
      </c>
      <c r="B41" s="20" t="s">
        <v>132</v>
      </c>
      <c r="C41" s="18" t="s">
        <v>133</v>
      </c>
      <c r="D41" s="25"/>
    </row>
    <row r="42" spans="1:6" s="4" customFormat="1" ht="51" x14ac:dyDescent="0.2">
      <c r="A42" s="29">
        <v>13</v>
      </c>
      <c r="B42" s="79" t="s">
        <v>134</v>
      </c>
      <c r="C42" s="55" t="s">
        <v>135</v>
      </c>
      <c r="D42" s="25"/>
      <c r="F42"/>
    </row>
    <row r="43" spans="1:6" s="4" customFormat="1" ht="25.5" customHeight="1" x14ac:dyDescent="0.2">
      <c r="A43" s="166">
        <v>14</v>
      </c>
      <c r="B43" s="196" t="s">
        <v>48</v>
      </c>
      <c r="C43" s="197"/>
      <c r="D43" s="25"/>
      <c r="F43"/>
    </row>
    <row r="44" spans="1:6" s="4" customFormat="1" ht="25.5" x14ac:dyDescent="0.2">
      <c r="A44" s="167"/>
      <c r="B44" s="52" t="s">
        <v>50</v>
      </c>
      <c r="C44" s="55" t="s">
        <v>136</v>
      </c>
      <c r="D44" s="25"/>
      <c r="F44"/>
    </row>
    <row r="45" spans="1:6" s="4" customFormat="1" ht="15.75" customHeight="1" x14ac:dyDescent="0.2">
      <c r="A45" s="167"/>
      <c r="B45" s="52" t="s">
        <v>137</v>
      </c>
      <c r="C45" s="55" t="s">
        <v>138</v>
      </c>
      <c r="D45" s="25"/>
      <c r="F45"/>
    </row>
    <row r="46" spans="1:6" s="4" customFormat="1" ht="25.5" x14ac:dyDescent="0.2">
      <c r="A46" s="167"/>
      <c r="B46" s="84" t="s">
        <v>53</v>
      </c>
      <c r="C46" s="55" t="s">
        <v>139</v>
      </c>
      <c r="D46" s="25"/>
      <c r="F46" s="85" t="s">
        <v>140</v>
      </c>
    </row>
    <row r="47" spans="1:6" s="4" customFormat="1" ht="25.5" x14ac:dyDescent="0.2">
      <c r="A47" s="168"/>
      <c r="B47" s="52" t="s">
        <v>141</v>
      </c>
      <c r="C47" s="55" t="s">
        <v>142</v>
      </c>
      <c r="D47" s="25"/>
      <c r="F47"/>
    </row>
    <row r="48" spans="1:6" ht="15" x14ac:dyDescent="0.2">
      <c r="A48" s="4"/>
      <c r="B48" s="5"/>
      <c r="D48" s="25"/>
    </row>
    <row r="49" spans="1:4" ht="15" x14ac:dyDescent="0.2">
      <c r="A49" s="32" t="s">
        <v>129</v>
      </c>
      <c r="B49" s="10" t="s">
        <v>57</v>
      </c>
      <c r="D49" s="25"/>
    </row>
    <row r="50" spans="1:4" ht="25.5" customHeight="1" x14ac:dyDescent="0.2">
      <c r="A50" s="200">
        <v>15</v>
      </c>
      <c r="B50" s="194" t="s">
        <v>58</v>
      </c>
      <c r="C50" s="195"/>
      <c r="D50" s="25"/>
    </row>
    <row r="51" spans="1:4" ht="25.5" x14ac:dyDescent="0.2">
      <c r="A51" s="201"/>
      <c r="B51" s="80" t="s">
        <v>143</v>
      </c>
      <c r="C51" s="80" t="s">
        <v>144</v>
      </c>
      <c r="D51" s="25"/>
    </row>
    <row r="52" spans="1:4" ht="25.5" x14ac:dyDescent="0.2">
      <c r="A52" s="201"/>
      <c r="B52" s="80" t="s">
        <v>145</v>
      </c>
      <c r="C52" s="80" t="s">
        <v>146</v>
      </c>
      <c r="D52" s="25"/>
    </row>
    <row r="53" spans="1:4" ht="25.5" x14ac:dyDescent="0.2">
      <c r="A53" s="201"/>
      <c r="B53" s="80" t="s">
        <v>147</v>
      </c>
      <c r="C53" s="80" t="s">
        <v>148</v>
      </c>
      <c r="D53" s="25"/>
    </row>
    <row r="54" spans="1:4" ht="25.5" x14ac:dyDescent="0.2">
      <c r="A54" s="202"/>
      <c r="B54" s="80" t="s">
        <v>149</v>
      </c>
      <c r="C54" s="80" t="s">
        <v>150</v>
      </c>
      <c r="D54" s="25"/>
    </row>
    <row r="55" spans="1:4" ht="15" x14ac:dyDescent="0.2">
      <c r="A55" s="4"/>
      <c r="B55" s="51"/>
      <c r="D55" s="25"/>
    </row>
    <row r="56" spans="1:4" ht="15" x14ac:dyDescent="0.2">
      <c r="A56" s="34" t="s">
        <v>129</v>
      </c>
      <c r="B56" s="13" t="s">
        <v>64</v>
      </c>
      <c r="C56" s="70" t="s">
        <v>151</v>
      </c>
      <c r="D56" s="25"/>
    </row>
    <row r="57" spans="1:4" ht="15" x14ac:dyDescent="0.2">
      <c r="A57" s="81">
        <v>16</v>
      </c>
      <c r="B57" s="194" t="s">
        <v>65</v>
      </c>
      <c r="C57" s="195"/>
      <c r="D57" s="25"/>
    </row>
    <row r="58" spans="1:4" ht="15" x14ac:dyDescent="0.2">
      <c r="A58" s="81"/>
      <c r="B58" s="80" t="s">
        <v>66</v>
      </c>
      <c r="C58" s="82" t="s">
        <v>152</v>
      </c>
      <c r="D58" s="25"/>
    </row>
    <row r="59" spans="1:4" ht="15" x14ac:dyDescent="0.2">
      <c r="A59" s="81"/>
      <c r="B59" s="80" t="s">
        <v>68</v>
      </c>
      <c r="C59" s="82" t="s">
        <v>153</v>
      </c>
      <c r="D59" s="25"/>
    </row>
    <row r="60" spans="1:4" ht="67.5" customHeight="1" x14ac:dyDescent="0.2">
      <c r="A60" s="81"/>
      <c r="B60" s="80" t="s">
        <v>154</v>
      </c>
      <c r="C60" s="82" t="s">
        <v>155</v>
      </c>
      <c r="D60" s="25"/>
    </row>
    <row r="61" spans="1:4" s="59" customFormat="1" ht="30.75" customHeight="1" x14ac:dyDescent="0.2">
      <c r="A61" s="83">
        <v>17</v>
      </c>
      <c r="B61" s="192" t="s">
        <v>72</v>
      </c>
      <c r="C61" s="193"/>
      <c r="D61" s="71"/>
    </row>
    <row r="62" spans="1:4" s="59" customFormat="1" ht="38.25" x14ac:dyDescent="0.2">
      <c r="A62" s="83"/>
      <c r="B62" s="79" t="s">
        <v>156</v>
      </c>
      <c r="C62" s="79" t="s">
        <v>157</v>
      </c>
      <c r="D62" s="71"/>
    </row>
    <row r="63" spans="1:4" s="59" customFormat="1" ht="15" x14ac:dyDescent="0.2">
      <c r="A63" s="83"/>
      <c r="B63" s="79" t="s">
        <v>158</v>
      </c>
      <c r="C63" s="79" t="s">
        <v>159</v>
      </c>
      <c r="D63" s="71"/>
    </row>
    <row r="64" spans="1:4" s="59" customFormat="1" ht="25.5" x14ac:dyDescent="0.2">
      <c r="A64" s="83"/>
      <c r="B64" s="79" t="s">
        <v>160</v>
      </c>
      <c r="C64" s="79" t="s">
        <v>161</v>
      </c>
      <c r="D64" s="71"/>
    </row>
    <row r="65" spans="4:4" ht="15" x14ac:dyDescent="0.2">
      <c r="D65" s="25"/>
    </row>
    <row r="66" spans="4:4" ht="15" x14ac:dyDescent="0.2">
      <c r="D66" s="25"/>
    </row>
    <row r="67" spans="4:4" ht="15" x14ac:dyDescent="0.2">
      <c r="D67" s="25"/>
    </row>
  </sheetData>
  <mergeCells count="27">
    <mergeCell ref="B61:C61"/>
    <mergeCell ref="B57:C57"/>
    <mergeCell ref="B43:C43"/>
    <mergeCell ref="A43:A47"/>
    <mergeCell ref="B36:C36"/>
    <mergeCell ref="A36:A38"/>
    <mergeCell ref="B50:C50"/>
    <mergeCell ref="A50:A54"/>
    <mergeCell ref="C24:D24"/>
    <mergeCell ref="E24:F24"/>
    <mergeCell ref="C25:D25"/>
    <mergeCell ref="E25:F25"/>
    <mergeCell ref="E12:F12"/>
    <mergeCell ref="A13:A17"/>
    <mergeCell ref="B13:B17"/>
    <mergeCell ref="E13:F13"/>
    <mergeCell ref="E14:F14"/>
    <mergeCell ref="E15:F15"/>
    <mergeCell ref="E17:F17"/>
    <mergeCell ref="A18:A23"/>
    <mergeCell ref="B18:B23"/>
    <mergeCell ref="E18:F18"/>
    <mergeCell ref="E19:F19"/>
    <mergeCell ref="E21:F21"/>
    <mergeCell ref="E23:F23"/>
    <mergeCell ref="E22:F22"/>
    <mergeCell ref="E20:F20"/>
  </mergeCells>
  <phoneticPr fontId="10" type="noConversion"/>
  <conditionalFormatting sqref="D17 D23">
    <cfRule type="expression" dxfId="1" priority="1">
      <formula>D17=100</formula>
    </cfRule>
    <cfRule type="expression" dxfId="0" priority="2">
      <formula>D17&gt;100</formula>
    </cfRule>
  </conditionalFormatting>
  <dataValidations count="2">
    <dataValidation type="whole" showInputMessage="1" showErrorMessage="1" errorTitle="Ungültige Eingabe" error="Wählen Sie einen Wert zwischen 1 und 100" sqref="D13:D16 D18:D22" xr:uid="{EFC9058F-605D-47AB-A062-E730D0AF281E}">
      <formula1>1</formula1>
      <formula2>100</formula2>
    </dataValidation>
    <dataValidation type="list" allowBlank="1" showInputMessage="1" showErrorMessage="1" sqref="C24:D25" xr:uid="{DB681ECE-8F0E-47F8-B354-3D3F83067A68}">
      <formula1>$B$3:$B$4</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X F I p W v V O z 9 q n A A A A 9 g A A A B I A H A B D b 2 5 m a W c v U G F j a 2 F n Z S 5 4 b W w g o h g A K K A U A A A A A A A A A A A A A A A A A A A A A A A A A A A A h Y 9 L D o I w G I S v Q r q n D z D x k Z + y Y O N C E h M T 4 7 Y p F R q h G F o s d 3 P h k b y C G E X d u Z y Z b 5 K Z + / U G 6 d D U w U V 1 V r c m Q Q x T F C g j 2 0 K b M k G 9 O 4 Y L l H L Y C n k S p Q p G 2 N j V Y H W C K u f O K 0 K 8 9 9 j H u O 1 K E l H K y C H f 7 G S l G h F q Y 5 0 w U q F P q / j f Q h z 2 r z E 8 w i y e Y T Z f Y g p k M i H X 5 g t E 4 9 5 n + m N C 1 t e u 7 x Q v V J i t g U w S y P s D f w B Q S w M E F A A C A A g A X F I 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S K V o o i k e 4 D g A A A B E A A A A T A B w A R m 9 y b X V s Y X M v U 2 V j d G l v b j E u b S C i G A A o o B Q A A A A A A A A A A A A A A A A A A A A A A A A A A A A r T k 0 u y c z P U w i G 0 I b W A F B L A Q I t A B Q A A g A I A F x S K V r 1 T s / a p w A A A P Y A A A A S A A A A A A A A A A A A A A A A A A A A A A B D b 2 5 m a W c v U G F j a 2 F n Z S 5 4 b W x Q S w E C L Q A U A A I A C A B c U i l a D 8 r p q 6 Q A A A D p A A A A E w A A A A A A A A A A A A A A A A D z A A A A W 0 N v b n R l b n R f V H l w Z X N d L n h t b F B L A Q I t A B Q A A g A I A F x S K V 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9 w J j d N + t S J t H H b M t Q T t v A A A A A A I A A A A A A B B m A A A A A Q A A I A A A A J y 6 S D A V s 5 q a o g H K U 7 e / K d D g n V 2 k b A s D V W O Q x K k z z 5 n 6 A A A A A A 6 A A A A A A g A A I A A A A N / I h w X b 3 d t C 2 B b z j G E + l 9 Z A / e L a o U j C 0 F A R I j 0 i Z Y W 3 U A A A A L h M b l Q X v 8 S y Q q C J f k 7 J f S 2 r 3 c p 6 U H q i X q h 1 z a Q P H 0 l a 4 q M n d 0 / c I 0 g Z v f Z U 6 s 2 Q E y f h c i S M R F I W L I d 1 M d p p K q / 6 F a h V G 4 r n j z J b Q X r 9 k C X P Q A A A A D 4 V g H o N I F 4 I u j + 1 b S L 1 P P 7 i t / t k + I k h j e s x d C / P B h 5 p x C 9 E V L 2 G R 5 w c + 3 N M 8 b 7 c 4 X z x V l s 4 C f I U k E o P f 6 5 7 2 q 0 = < / 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97857C00BC93B449E43B3FC160C6F6F" ma:contentTypeVersion="16" ma:contentTypeDescription="Create a new document." ma:contentTypeScope="" ma:versionID="7a9cdda7f81e817bbfdffc4f44bb65dc">
  <xsd:schema xmlns:xsd="http://www.w3.org/2001/XMLSchema" xmlns:xs="http://www.w3.org/2001/XMLSchema" xmlns:p="http://schemas.microsoft.com/office/2006/metadata/properties" xmlns:ns2="ed31cf48-74e9-4e2d-badb-dd802cf48fc1" xmlns:ns3="4fb6a267-363a-417d-96c8-846ef420b1b2" targetNamespace="http://schemas.microsoft.com/office/2006/metadata/properties" ma:root="true" ma:fieldsID="3d2d1201b06279121f9604381894318e" ns2:_="" ns3:_="">
    <xsd:import namespace="ed31cf48-74e9-4e2d-badb-dd802cf48fc1"/>
    <xsd:import namespace="4fb6a267-363a-417d-96c8-846ef420b1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1cf48-74e9-4e2d-badb-dd802cf48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6a267-363a-417d-96c8-846ef420b1b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163d1b1-9400-490c-8e18-8b9a66c4fb38}" ma:internalName="TaxCatchAll" ma:showField="CatchAllData" ma:web="4fb6a267-363a-417d-96c8-846ef420b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31cf48-74e9-4e2d-badb-dd802cf48fc1">
      <Terms xmlns="http://schemas.microsoft.com/office/infopath/2007/PartnerControls"/>
    </lcf76f155ced4ddcb4097134ff3c332f>
    <TaxCatchAll xmlns="4fb6a267-363a-417d-96c8-846ef420b1b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79AF5-3F51-4764-A7D6-6961BD58A07D}">
  <ds:schemaRefs>
    <ds:schemaRef ds:uri="http://schemas.microsoft.com/DataMashup"/>
  </ds:schemaRefs>
</ds:datastoreItem>
</file>

<file path=customXml/itemProps2.xml><?xml version="1.0" encoding="utf-8"?>
<ds:datastoreItem xmlns:ds="http://schemas.openxmlformats.org/officeDocument/2006/customXml" ds:itemID="{AF39A25F-A263-4658-B705-8B628DE21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1cf48-74e9-4e2d-badb-dd802cf48fc1"/>
    <ds:schemaRef ds:uri="4fb6a267-363a-417d-96c8-846ef420b1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3400E9-BAAD-4C07-9B21-7EEC18A8B683}">
  <ds:schemaRefs>
    <ds:schemaRef ds:uri="http://schemas.microsoft.com/office/infopath/2007/PartnerControls"/>
    <ds:schemaRef ds:uri="ed31cf48-74e9-4e2d-badb-dd802cf48fc1"/>
    <ds:schemaRef ds:uri="http://purl.org/dc/terms/"/>
    <ds:schemaRef ds:uri="http://schemas.microsoft.com/office/2006/documentManagement/types"/>
    <ds:schemaRef ds:uri="http://schemas.openxmlformats.org/package/2006/metadata/core-properties"/>
    <ds:schemaRef ds:uri="http://purl.org/dc/elements/1.1/"/>
    <ds:schemaRef ds:uri="4fb6a267-363a-417d-96c8-846ef420b1b2"/>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8469E6E2-7BFD-4490-8C08-025F45CB3B15}">
  <ds:schemaRefs>
    <ds:schemaRef ds:uri="http://schemas.microsoft.com/sharepoint/v3/contenttype/forms"/>
  </ds:schemaRefs>
</ds:datastoreItem>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Mobilitäts-Check Level I</vt:lpstr>
      <vt:lpstr>Mobilitäts-Check Level II</vt:lpstr>
      <vt:lpstr>Stammdaten Level I</vt:lpstr>
      <vt:lpstr>Stammdaten Level II</vt:lpstr>
      <vt:lpstr>Droptown</vt:lpstr>
      <vt:lpstr>Stammdaten_alt</vt:lpstr>
    </vt:vector>
  </TitlesOfParts>
  <Manager/>
  <Company>SBB CFF FFS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Manz Martina (MP-VS-BEV-KE-PJ)</dc:creator>
  <cp:keywords/>
  <dc:description/>
  <cp:lastModifiedBy>Manz Martina (MP-VS-BEV-KE-PJ)</cp:lastModifiedBy>
  <cp:revision/>
  <dcterms:created xsi:type="dcterms:W3CDTF">2024-11-13T13:45:14Z</dcterms:created>
  <dcterms:modified xsi:type="dcterms:W3CDTF">2025-12-03T13:55:11Z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0x010100197857C00BC93B449E43B3FC160C6F6F</vt:lpwstr>
  </property>
  <property fmtid="{D5CDD505-2E9C-101B-9397-08002B2CF9AE}" pid="3" name="MediaServiceImageTags">
    <vt:lpwstr/>
  </property>
</Properties>
</file>